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17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I3" i="2"/>
  <c r="L3" s="1"/>
  <c r="L4"/>
  <c r="I4"/>
  <c r="I5"/>
  <c r="L5" s="1"/>
  <c r="I6"/>
  <c r="L6" s="1"/>
  <c r="I8"/>
  <c r="L8" s="1"/>
  <c r="L9"/>
  <c r="I9"/>
  <c r="L10"/>
  <c r="I10"/>
  <c r="L11"/>
  <c r="J11"/>
  <c r="I11"/>
  <c r="J12"/>
  <c r="I12"/>
  <c r="L12" s="1"/>
  <c r="L13"/>
  <c r="I13"/>
  <c r="L14"/>
  <c r="I14"/>
  <c r="L15"/>
  <c r="I15"/>
  <c r="L16"/>
  <c r="J16"/>
  <c r="I16"/>
  <c r="J18"/>
  <c r="I18"/>
  <c r="L18" s="1"/>
  <c r="I19"/>
  <c r="L19" s="1"/>
  <c r="J19"/>
  <c r="I20"/>
  <c r="J20"/>
  <c r="J22"/>
  <c r="I22"/>
  <c r="L22" s="1"/>
  <c r="L23"/>
  <c r="J23"/>
  <c r="I23"/>
  <c r="I21"/>
  <c r="L21" s="1"/>
  <c r="K17"/>
  <c r="J17"/>
  <c r="I17"/>
  <c r="L24"/>
  <c r="I24"/>
  <c r="J25"/>
  <c r="I25"/>
  <c r="L37"/>
  <c r="I37"/>
  <c r="I26"/>
  <c r="L26" s="1"/>
  <c r="J27"/>
  <c r="I27"/>
  <c r="L27" s="1"/>
  <c r="I28"/>
  <c r="L28" s="1"/>
  <c r="I29"/>
  <c r="L29" s="1"/>
  <c r="J30"/>
  <c r="I30"/>
  <c r="I31"/>
  <c r="L31" s="1"/>
  <c r="I32"/>
  <c r="L32" s="1"/>
  <c r="I33"/>
  <c r="L33" s="1"/>
  <c r="L34"/>
  <c r="I34"/>
  <c r="I35"/>
  <c r="L35" s="1"/>
  <c r="J36"/>
  <c r="I36"/>
  <c r="L36" s="1"/>
  <c r="L39"/>
  <c r="I39"/>
  <c r="I41"/>
  <c r="L41" s="1"/>
  <c r="J42"/>
  <c r="I42"/>
  <c r="J43"/>
  <c r="I43"/>
  <c r="J44"/>
  <c r="I44"/>
  <c r="I45"/>
  <c r="L45" s="1"/>
  <c r="I48"/>
  <c r="L48" s="1"/>
  <c r="L47"/>
  <c r="I47"/>
  <c r="J49"/>
  <c r="I49"/>
  <c r="I50"/>
  <c r="L50" s="1"/>
  <c r="J51"/>
  <c r="I51"/>
  <c r="J52"/>
  <c r="I52"/>
  <c r="J53"/>
  <c r="I53"/>
  <c r="I54"/>
  <c r="L54" s="1"/>
  <c r="J56"/>
  <c r="I56"/>
  <c r="I57"/>
  <c r="L57" s="1"/>
  <c r="I58"/>
  <c r="L58" s="1"/>
  <c r="I59"/>
  <c r="L59" s="1"/>
  <c r="I60"/>
  <c r="L60" s="1"/>
  <c r="I61"/>
  <c r="L61" s="1"/>
  <c r="I62"/>
  <c r="L62" s="1"/>
  <c r="J63"/>
  <c r="I63"/>
  <c r="I64"/>
  <c r="L64" s="1"/>
  <c r="I65"/>
  <c r="L65" s="1"/>
  <c r="I67"/>
  <c r="L67" s="1"/>
  <c r="I68"/>
  <c r="L68" s="1"/>
  <c r="I70"/>
  <c r="L69"/>
  <c r="I69"/>
  <c r="I71"/>
  <c r="L70"/>
  <c r="L71"/>
  <c r="I72"/>
  <c r="L72" s="1"/>
  <c r="I73"/>
  <c r="L73" s="1"/>
  <c r="I74"/>
  <c r="L74" s="1"/>
  <c r="I75"/>
  <c r="L75" s="1"/>
  <c r="J77"/>
  <c r="I77"/>
  <c r="I78"/>
  <c r="L78" s="1"/>
  <c r="I79"/>
  <c r="L79" s="1"/>
  <c r="I80"/>
  <c r="L80" s="1"/>
  <c r="J81"/>
  <c r="I81"/>
  <c r="L83"/>
  <c r="I83"/>
  <c r="I84"/>
  <c r="L84" s="1"/>
  <c r="J85"/>
  <c r="I85"/>
  <c r="J86"/>
  <c r="I86"/>
  <c r="I87"/>
  <c r="L87" s="1"/>
  <c r="I88"/>
  <c r="L88" s="1"/>
  <c r="J134"/>
  <c r="I134"/>
  <c r="J135"/>
  <c r="I135"/>
  <c r="J136"/>
  <c r="I136"/>
  <c r="J137"/>
  <c r="I137"/>
  <c r="J138"/>
  <c r="I138"/>
  <c r="J139"/>
  <c r="I139"/>
  <c r="J140"/>
  <c r="I140"/>
  <c r="J141"/>
  <c r="I141"/>
  <c r="I142"/>
  <c r="L142" s="1"/>
  <c r="J143"/>
  <c r="I143"/>
  <c r="J144"/>
  <c r="I144"/>
  <c r="J145"/>
  <c r="I145"/>
  <c r="I146"/>
  <c r="L146" s="1"/>
  <c r="I147"/>
  <c r="L147" s="1"/>
  <c r="J148"/>
  <c r="I148"/>
  <c r="J149"/>
  <c r="I149"/>
  <c r="L42" l="1"/>
  <c r="L20"/>
  <c r="L51"/>
  <c r="L30"/>
  <c r="L81"/>
  <c r="L17"/>
  <c r="L40" s="1"/>
  <c r="L86"/>
  <c r="L52"/>
  <c r="L43"/>
  <c r="L56"/>
  <c r="L53"/>
  <c r="L49"/>
  <c r="L44"/>
  <c r="L25"/>
  <c r="L139"/>
  <c r="L137"/>
  <c r="L135"/>
  <c r="L63"/>
  <c r="L134"/>
  <c r="L85"/>
  <c r="L77"/>
  <c r="L138"/>
  <c r="L136"/>
  <c r="L149"/>
  <c r="L148"/>
  <c r="L145"/>
  <c r="L144"/>
  <c r="L143"/>
  <c r="L141"/>
  <c r="L140"/>
  <c r="J150"/>
  <c r="I150"/>
  <c r="J151"/>
  <c r="I151"/>
  <c r="K89"/>
  <c r="J89"/>
  <c r="I89"/>
  <c r="J90"/>
  <c r="I90"/>
  <c r="J91"/>
  <c r="I91"/>
  <c r="I93"/>
  <c r="L93" s="1"/>
  <c r="I92"/>
  <c r="L92" s="1"/>
  <c r="I95"/>
  <c r="L95" s="1"/>
  <c r="J94"/>
  <c r="I94"/>
  <c r="I96"/>
  <c r="J96"/>
  <c r="I97"/>
  <c r="L97" s="1"/>
  <c r="J98"/>
  <c r="I98"/>
  <c r="J99"/>
  <c r="I99"/>
  <c r="I100"/>
  <c r="L100" s="1"/>
  <c r="I101"/>
  <c r="J101"/>
  <c r="J102"/>
  <c r="I102"/>
  <c r="J103"/>
  <c r="I103"/>
  <c r="J104"/>
  <c r="I104"/>
  <c r="I105"/>
  <c r="L105" s="1"/>
  <c r="J107"/>
  <c r="I107"/>
  <c r="J133"/>
  <c r="I133"/>
  <c r="J132"/>
  <c r="I132"/>
  <c r="J131"/>
  <c r="I131"/>
  <c r="I130"/>
  <c r="L130" s="1"/>
  <c r="I129"/>
  <c r="L129" s="1"/>
  <c r="I128"/>
  <c r="L128" s="1"/>
  <c r="J127"/>
  <c r="I127"/>
  <c r="I126"/>
  <c r="L126" s="1"/>
  <c r="J125"/>
  <c r="I125"/>
  <c r="I124"/>
  <c r="L124" s="1"/>
  <c r="I123"/>
  <c r="L123" s="1"/>
  <c r="I122"/>
  <c r="L122" s="1"/>
  <c r="I121"/>
  <c r="L121" s="1"/>
  <c r="J120"/>
  <c r="I120"/>
  <c r="J119"/>
  <c r="I119"/>
  <c r="I118"/>
  <c r="L118" s="1"/>
  <c r="J117"/>
  <c r="I117"/>
  <c r="I116"/>
  <c r="L116" s="1"/>
  <c r="I115"/>
  <c r="L115" s="1"/>
  <c r="J114"/>
  <c r="I114"/>
  <c r="I113"/>
  <c r="L113" s="1"/>
  <c r="J112"/>
  <c r="I112"/>
  <c r="I111"/>
  <c r="L111" s="1"/>
  <c r="I110"/>
  <c r="L110" s="1"/>
  <c r="J109"/>
  <c r="I109"/>
  <c r="L109" l="1"/>
  <c r="L112"/>
  <c r="L119"/>
  <c r="L127"/>
  <c r="L91"/>
  <c r="L120"/>
  <c r="L125"/>
  <c r="L131"/>
  <c r="L132"/>
  <c r="L133"/>
  <c r="L107"/>
  <c r="L99"/>
  <c r="L104"/>
  <c r="L96"/>
  <c r="L94"/>
  <c r="L151"/>
  <c r="L150"/>
  <c r="L98"/>
  <c r="L103"/>
  <c r="L102"/>
  <c r="L89"/>
  <c r="L90"/>
  <c r="L101"/>
  <c r="L114"/>
  <c r="L117"/>
  <c r="L108" l="1"/>
  <c r="L152"/>
</calcChain>
</file>

<file path=xl/sharedStrings.xml><?xml version="1.0" encoding="utf-8"?>
<sst xmlns="http://schemas.openxmlformats.org/spreadsheetml/2006/main" count="335" uniqueCount="43">
  <si>
    <t>COMMODITY BASIC TRACK-SHEET</t>
  </si>
  <si>
    <t>AMOUNT(RS.)</t>
  </si>
  <si>
    <t>TOTAL PROFIT OR LOSS (Rs.)</t>
  </si>
  <si>
    <t>DATE</t>
  </si>
  <si>
    <t>SCRIPT</t>
  </si>
  <si>
    <t>LOT</t>
  </si>
  <si>
    <t>POSITION</t>
  </si>
  <si>
    <t>LEVEL</t>
  </si>
  <si>
    <t>TG-1/CLOSED AT</t>
  </si>
  <si>
    <t>TG-2</t>
  </si>
  <si>
    <t>TG-3</t>
  </si>
  <si>
    <t>TG-1</t>
  </si>
  <si>
    <t>5000</t>
  </si>
  <si>
    <t>BUY</t>
  </si>
  <si>
    <t>LEAD</t>
  </si>
  <si>
    <t>GOLD</t>
  </si>
  <si>
    <t>100</t>
  </si>
  <si>
    <t>NG</t>
  </si>
  <si>
    <t>1250</t>
  </si>
  <si>
    <t>copper</t>
  </si>
  <si>
    <t>1000</t>
  </si>
  <si>
    <t>ALUM</t>
  </si>
  <si>
    <t xml:space="preserve">CRUDE </t>
  </si>
  <si>
    <t>SELL</t>
  </si>
  <si>
    <t xml:space="preserve">NG </t>
  </si>
  <si>
    <t xml:space="preserve">ZINC </t>
  </si>
  <si>
    <t>22-11--18</t>
  </si>
  <si>
    <t xml:space="preserve">GOLD </t>
  </si>
  <si>
    <t xml:space="preserve">BUY </t>
  </si>
  <si>
    <t>TOTAL PROFIT IN NOVEMBER MONTH</t>
  </si>
  <si>
    <t>TOTAL PROFIT IN DECEMBER  MONTH</t>
  </si>
  <si>
    <t>buy</t>
  </si>
  <si>
    <t>SILVER</t>
  </si>
  <si>
    <t>COPPER</t>
  </si>
  <si>
    <t>30</t>
  </si>
  <si>
    <t>NICKLE</t>
  </si>
  <si>
    <t>250</t>
  </si>
  <si>
    <t>Crude</t>
  </si>
  <si>
    <t>ZINC</t>
  </si>
  <si>
    <t>ALU</t>
  </si>
  <si>
    <t>CRUDE</t>
  </si>
  <si>
    <t>ZIN</t>
  </si>
  <si>
    <t>TOTAL PROFIT IN JAN  MONTH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</si>
</sst>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6"/>
      <color theme="1"/>
      <name val="Algerian"/>
      <family val="5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3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4" borderId="2" xfId="0" applyNumberFormat="1" applyFill="1" applyBorder="1"/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topLeftCell="A2" workbookViewId="0">
      <selection activeCell="A4" sqref="A3:XFD4"/>
    </sheetView>
  </sheetViews>
  <sheetFormatPr defaultRowHeight="15"/>
  <cols>
    <col min="1" max="1" width="10" bestFit="1" customWidth="1"/>
    <col min="11" max="11" width="9.140625" customWidth="1"/>
    <col min="12" max="12" width="26" bestFit="1" customWidth="1"/>
  </cols>
  <sheetData>
    <row r="1" spans="1:12" ht="22.5" thickBot="1">
      <c r="A1" s="25" t="s">
        <v>0</v>
      </c>
      <c r="B1" s="26"/>
      <c r="C1" s="26"/>
      <c r="D1" s="26"/>
      <c r="E1" s="26"/>
      <c r="F1" s="26"/>
      <c r="G1" s="26"/>
      <c r="H1" s="27"/>
      <c r="I1" s="28" t="s">
        <v>1</v>
      </c>
      <c r="J1" s="29"/>
      <c r="K1" s="30"/>
      <c r="L1" s="31" t="s">
        <v>2</v>
      </c>
    </row>
    <row r="2" spans="1:12">
      <c r="A2" s="8" t="s">
        <v>3</v>
      </c>
      <c r="B2" s="9" t="s">
        <v>4</v>
      </c>
      <c r="C2" s="8" t="s">
        <v>5</v>
      </c>
      <c r="D2" s="9" t="s">
        <v>6</v>
      </c>
      <c r="E2" s="10" t="s">
        <v>7</v>
      </c>
      <c r="F2" s="10" t="s">
        <v>8</v>
      </c>
      <c r="G2" s="11" t="s">
        <v>9</v>
      </c>
      <c r="H2" s="10" t="s">
        <v>10</v>
      </c>
      <c r="I2" s="10" t="s">
        <v>11</v>
      </c>
      <c r="J2" s="11" t="s">
        <v>9</v>
      </c>
      <c r="K2" s="10" t="s">
        <v>10</v>
      </c>
      <c r="L2" s="32"/>
    </row>
    <row r="3" spans="1:12">
      <c r="A3" s="16">
        <v>43481</v>
      </c>
      <c r="B3" s="17" t="s">
        <v>38</v>
      </c>
      <c r="C3" s="17">
        <v>5000</v>
      </c>
      <c r="D3" s="17" t="s">
        <v>23</v>
      </c>
      <c r="E3" s="17">
        <v>177.7</v>
      </c>
      <c r="F3" s="17">
        <v>177.25</v>
      </c>
      <c r="G3" s="13">
        <v>0</v>
      </c>
      <c r="H3" s="13">
        <v>0</v>
      </c>
      <c r="I3" s="17">
        <f>(E3-F3)*C3</f>
        <v>2249.9999999999432</v>
      </c>
      <c r="J3" s="13">
        <v>0</v>
      </c>
      <c r="K3" s="13">
        <v>0</v>
      </c>
      <c r="L3" s="23">
        <f t="shared" ref="L3:L18" si="0">(I3+J3+K3)</f>
        <v>2249.9999999999432</v>
      </c>
    </row>
    <row r="4" spans="1:12">
      <c r="A4" s="16">
        <v>43481</v>
      </c>
      <c r="B4" s="17" t="s">
        <v>40</v>
      </c>
      <c r="C4" s="17">
        <v>100</v>
      </c>
      <c r="D4" s="17" t="s">
        <v>23</v>
      </c>
      <c r="E4" s="17">
        <v>3690</v>
      </c>
      <c r="F4" s="17">
        <v>3670</v>
      </c>
      <c r="G4" s="13">
        <v>0</v>
      </c>
      <c r="H4" s="13">
        <v>0</v>
      </c>
      <c r="I4" s="17">
        <f>(E4-F4)*C4</f>
        <v>2000</v>
      </c>
      <c r="J4" s="13">
        <v>0</v>
      </c>
      <c r="K4" s="13">
        <v>0</v>
      </c>
      <c r="L4" s="23">
        <f t="shared" si="0"/>
        <v>2000</v>
      </c>
    </row>
    <row r="5" spans="1:12">
      <c r="A5" s="16">
        <v>43481</v>
      </c>
      <c r="B5" s="17" t="s">
        <v>15</v>
      </c>
      <c r="C5" s="17">
        <v>100</v>
      </c>
      <c r="D5" s="17" t="s">
        <v>13</v>
      </c>
      <c r="E5" s="17">
        <v>32240</v>
      </c>
      <c r="F5" s="17">
        <v>32290</v>
      </c>
      <c r="G5" s="13">
        <v>0</v>
      </c>
      <c r="H5" s="13">
        <v>0</v>
      </c>
      <c r="I5" s="17">
        <f>(F5-E5)*C5</f>
        <v>5000</v>
      </c>
      <c r="J5" s="13">
        <v>0</v>
      </c>
      <c r="K5" s="13">
        <v>0</v>
      </c>
      <c r="L5" s="23">
        <f t="shared" si="0"/>
        <v>5000</v>
      </c>
    </row>
    <row r="6" spans="1:12">
      <c r="A6" s="16">
        <v>43480</v>
      </c>
      <c r="B6" s="17" t="s">
        <v>14</v>
      </c>
      <c r="C6" s="17">
        <v>5000</v>
      </c>
      <c r="D6" s="17" t="s">
        <v>13</v>
      </c>
      <c r="E6" s="17">
        <v>141</v>
      </c>
      <c r="F6" s="17">
        <v>140.19999999999999</v>
      </c>
      <c r="G6" s="13">
        <v>0</v>
      </c>
      <c r="H6" s="13">
        <v>0</v>
      </c>
      <c r="I6" s="17">
        <f>(F6-E6)*C6</f>
        <v>-4000.0000000000568</v>
      </c>
      <c r="J6" s="13">
        <v>0</v>
      </c>
      <c r="K6" s="13">
        <v>0</v>
      </c>
      <c r="L6" s="18">
        <f t="shared" si="0"/>
        <v>-4000.0000000000568</v>
      </c>
    </row>
    <row r="7" spans="1:12">
      <c r="A7" s="16">
        <v>43480</v>
      </c>
      <c r="B7" s="17" t="s">
        <v>38</v>
      </c>
      <c r="C7" s="17">
        <v>5000</v>
      </c>
      <c r="D7" s="17" t="s">
        <v>13</v>
      </c>
      <c r="E7" s="17">
        <v>177.5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2">
      <c r="A8" s="16">
        <v>43480</v>
      </c>
      <c r="B8" s="17" t="s">
        <v>40</v>
      </c>
      <c r="C8" s="17">
        <v>100</v>
      </c>
      <c r="D8" s="17" t="s">
        <v>23</v>
      </c>
      <c r="E8" s="17">
        <v>3620</v>
      </c>
      <c r="F8" s="17">
        <v>3650</v>
      </c>
      <c r="G8" s="13">
        <v>0</v>
      </c>
      <c r="H8" s="13">
        <v>0</v>
      </c>
      <c r="I8" s="17">
        <f>(E8-F8)*C8</f>
        <v>-3000</v>
      </c>
      <c r="J8" s="13">
        <v>0</v>
      </c>
      <c r="K8" s="13">
        <v>0</v>
      </c>
      <c r="L8" s="18">
        <f t="shared" si="0"/>
        <v>-3000</v>
      </c>
    </row>
    <row r="9" spans="1:12">
      <c r="A9" s="16">
        <v>43479</v>
      </c>
      <c r="B9" s="17" t="s">
        <v>38</v>
      </c>
      <c r="C9" s="17">
        <v>5000</v>
      </c>
      <c r="D9" s="17" t="s">
        <v>23</v>
      </c>
      <c r="E9" s="17">
        <v>175.1</v>
      </c>
      <c r="F9" s="17">
        <v>174.5</v>
      </c>
      <c r="G9" s="13">
        <v>0</v>
      </c>
      <c r="H9" s="13">
        <v>0</v>
      </c>
      <c r="I9" s="17">
        <f>(E9-F9)*C9</f>
        <v>2999.9999999999718</v>
      </c>
      <c r="J9" s="13">
        <v>0</v>
      </c>
      <c r="K9" s="13">
        <v>0</v>
      </c>
      <c r="L9" s="23">
        <f t="shared" si="0"/>
        <v>2999.9999999999718</v>
      </c>
    </row>
    <row r="10" spans="1:12">
      <c r="A10" s="16">
        <v>43479</v>
      </c>
      <c r="B10" s="17" t="s">
        <v>22</v>
      </c>
      <c r="C10" s="17">
        <v>100</v>
      </c>
      <c r="D10" s="17" t="s">
        <v>23</v>
      </c>
      <c r="E10" s="17">
        <v>3600</v>
      </c>
      <c r="F10" s="17">
        <v>3576</v>
      </c>
      <c r="G10" s="13">
        <v>0</v>
      </c>
      <c r="H10" s="13">
        <v>0</v>
      </c>
      <c r="I10" s="17">
        <f>(E10-F10)*C10</f>
        <v>2400</v>
      </c>
      <c r="J10" s="13">
        <v>0</v>
      </c>
      <c r="K10" s="13">
        <v>0</v>
      </c>
      <c r="L10" s="23">
        <f t="shared" si="0"/>
        <v>2400</v>
      </c>
    </row>
    <row r="11" spans="1:12">
      <c r="A11" s="16">
        <v>43479</v>
      </c>
      <c r="B11" s="17" t="s">
        <v>15</v>
      </c>
      <c r="C11" s="17">
        <v>100</v>
      </c>
      <c r="D11" s="17" t="s">
        <v>13</v>
      </c>
      <c r="E11" s="17">
        <v>32100</v>
      </c>
      <c r="F11" s="17">
        <v>32150</v>
      </c>
      <c r="G11" s="17">
        <v>32200</v>
      </c>
      <c r="H11" s="13">
        <v>0</v>
      </c>
      <c r="I11" s="17">
        <f>(F11-E11)*C11</f>
        <v>5000</v>
      </c>
      <c r="J11" s="17">
        <f>(G11-F11)*C11</f>
        <v>5000</v>
      </c>
      <c r="K11" s="13">
        <v>0</v>
      </c>
      <c r="L11" s="23">
        <f t="shared" si="0"/>
        <v>10000</v>
      </c>
    </row>
    <row r="12" spans="1:12" ht="16.5" customHeight="1">
      <c r="A12" s="16">
        <v>43476</v>
      </c>
      <c r="B12" s="17" t="s">
        <v>40</v>
      </c>
      <c r="C12" s="17">
        <v>100</v>
      </c>
      <c r="D12" s="17" t="s">
        <v>13</v>
      </c>
      <c r="E12" s="17">
        <v>3715</v>
      </c>
      <c r="F12" s="17">
        <v>3740</v>
      </c>
      <c r="G12" s="17">
        <v>3760</v>
      </c>
      <c r="H12" s="13">
        <v>0</v>
      </c>
      <c r="I12" s="17">
        <f>(F12-E12)*C12</f>
        <v>2500</v>
      </c>
      <c r="J12" s="17">
        <f>(G12-F12)*C12</f>
        <v>2000</v>
      </c>
      <c r="K12" s="13">
        <v>0</v>
      </c>
      <c r="L12" s="23">
        <f t="shared" si="0"/>
        <v>4500</v>
      </c>
    </row>
    <row r="13" spans="1:12">
      <c r="A13" s="16">
        <v>43476</v>
      </c>
      <c r="B13" s="17" t="s">
        <v>15</v>
      </c>
      <c r="C13" s="17">
        <v>100</v>
      </c>
      <c r="D13" s="17" t="s">
        <v>13</v>
      </c>
      <c r="E13" s="17">
        <v>32000</v>
      </c>
      <c r="F13" s="17">
        <v>32050</v>
      </c>
      <c r="G13" s="13">
        <v>0</v>
      </c>
      <c r="H13" s="13">
        <v>0</v>
      </c>
      <c r="I13" s="17">
        <f>(F13-E13)*C13</f>
        <v>5000</v>
      </c>
      <c r="J13" s="13">
        <v>0</v>
      </c>
      <c r="K13" s="13">
        <v>0</v>
      </c>
      <c r="L13" s="23">
        <f t="shared" si="0"/>
        <v>5000</v>
      </c>
    </row>
    <row r="14" spans="1:12">
      <c r="A14" s="16">
        <v>43476</v>
      </c>
      <c r="B14" s="17" t="s">
        <v>14</v>
      </c>
      <c r="C14" s="17">
        <v>5000</v>
      </c>
      <c r="D14" s="17" t="s">
        <v>13</v>
      </c>
      <c r="E14" s="17">
        <v>140.6</v>
      </c>
      <c r="F14" s="17">
        <v>140</v>
      </c>
      <c r="G14" s="13">
        <v>0</v>
      </c>
      <c r="H14" s="13">
        <v>0</v>
      </c>
      <c r="I14" s="17">
        <f>(F14-E14)*C14</f>
        <v>-2999.9999999999718</v>
      </c>
      <c r="J14" s="13">
        <v>0</v>
      </c>
      <c r="K14" s="13">
        <v>0</v>
      </c>
      <c r="L14" s="18">
        <f t="shared" si="0"/>
        <v>-2999.9999999999718</v>
      </c>
    </row>
    <row r="15" spans="1:12">
      <c r="A15" s="16">
        <v>43475</v>
      </c>
      <c r="B15" s="17" t="s">
        <v>15</v>
      </c>
      <c r="C15" s="17">
        <v>100</v>
      </c>
      <c r="D15" s="17" t="s">
        <v>23</v>
      </c>
      <c r="E15" s="17">
        <v>32020</v>
      </c>
      <c r="F15" s="17">
        <v>31970</v>
      </c>
      <c r="G15" s="17">
        <v>31920</v>
      </c>
      <c r="H15" s="13">
        <v>0</v>
      </c>
      <c r="I15" s="17">
        <f>(E15-F15)*C15</f>
        <v>5000</v>
      </c>
      <c r="J15" s="13">
        <v>0</v>
      </c>
      <c r="K15" s="13">
        <v>0</v>
      </c>
      <c r="L15" s="23">
        <f t="shared" si="0"/>
        <v>5000</v>
      </c>
    </row>
    <row r="16" spans="1:12">
      <c r="A16" s="16">
        <v>43475</v>
      </c>
      <c r="B16" s="17" t="s">
        <v>17</v>
      </c>
      <c r="C16" s="17">
        <v>1250</v>
      </c>
      <c r="D16" s="17" t="s">
        <v>13</v>
      </c>
      <c r="E16" s="17">
        <v>214.5</v>
      </c>
      <c r="F16" s="17">
        <v>216</v>
      </c>
      <c r="G16" s="17">
        <v>218</v>
      </c>
      <c r="H16" s="13">
        <v>0</v>
      </c>
      <c r="I16" s="17">
        <f>(F16-E16)*C16</f>
        <v>1875</v>
      </c>
      <c r="J16" s="17">
        <f>(G16-F16)*C16</f>
        <v>2500</v>
      </c>
      <c r="K16" s="13">
        <v>0</v>
      </c>
      <c r="L16" s="23">
        <f t="shared" si="0"/>
        <v>4375</v>
      </c>
    </row>
    <row r="17" spans="1:12">
      <c r="A17" s="16">
        <v>43475</v>
      </c>
      <c r="B17" s="17" t="s">
        <v>25</v>
      </c>
      <c r="C17" s="17">
        <v>5000</v>
      </c>
      <c r="D17" s="17" t="s">
        <v>23</v>
      </c>
      <c r="E17" s="17">
        <v>174.8</v>
      </c>
      <c r="F17" s="17">
        <v>174</v>
      </c>
      <c r="G17" s="17">
        <v>173.2</v>
      </c>
      <c r="H17" s="13">
        <v>172.5</v>
      </c>
      <c r="I17" s="17">
        <f>(E17-F17)*C17</f>
        <v>4000.0000000000568</v>
      </c>
      <c r="J17" s="17">
        <f>(F17-G17)*C17</f>
        <v>4000.0000000000568</v>
      </c>
      <c r="K17" s="13">
        <f>(G17-H17)*C17</f>
        <v>3499.9999999999432</v>
      </c>
      <c r="L17" s="23">
        <f t="shared" si="0"/>
        <v>11500.000000000056</v>
      </c>
    </row>
    <row r="18" spans="1:12">
      <c r="A18" s="16">
        <v>43474</v>
      </c>
      <c r="B18" s="17" t="s">
        <v>14</v>
      </c>
      <c r="C18" s="17">
        <v>5000</v>
      </c>
      <c r="D18" s="17" t="s">
        <v>13</v>
      </c>
      <c r="E18" s="17">
        <v>139.80000000000001</v>
      </c>
      <c r="F18" s="17">
        <v>140.4</v>
      </c>
      <c r="G18" s="17">
        <v>141</v>
      </c>
      <c r="H18" s="13">
        <v>0</v>
      </c>
      <c r="I18" s="17">
        <f>(F18-E18)*C18</f>
        <v>2999.9999999999718</v>
      </c>
      <c r="J18" s="17">
        <f>(G18-F18)*C18</f>
        <v>2999.9999999999718</v>
      </c>
      <c r="K18" s="13">
        <v>0</v>
      </c>
      <c r="L18" s="23">
        <f t="shared" si="0"/>
        <v>5999.9999999999436</v>
      </c>
    </row>
    <row r="19" spans="1:12">
      <c r="A19" s="16">
        <v>43474</v>
      </c>
      <c r="B19" s="17" t="s">
        <v>15</v>
      </c>
      <c r="C19" s="17">
        <v>100</v>
      </c>
      <c r="D19" s="17" t="s">
        <v>13</v>
      </c>
      <c r="E19" s="17">
        <v>31800</v>
      </c>
      <c r="F19" s="17">
        <v>31850</v>
      </c>
      <c r="G19" s="17">
        <v>31900</v>
      </c>
      <c r="H19" s="13">
        <v>0</v>
      </c>
      <c r="I19" s="17">
        <f>(F19-E19)*C19</f>
        <v>5000</v>
      </c>
      <c r="J19" s="17">
        <f>(G19-F19)*C19</f>
        <v>5000</v>
      </c>
      <c r="K19" s="13">
        <v>0</v>
      </c>
      <c r="L19" s="24">
        <f>(I19+J19+K19)</f>
        <v>10000</v>
      </c>
    </row>
    <row r="20" spans="1:12">
      <c r="A20" s="16">
        <v>43473</v>
      </c>
      <c r="B20" s="17" t="s">
        <v>22</v>
      </c>
      <c r="C20" s="17">
        <v>100</v>
      </c>
      <c r="D20" s="17" t="s">
        <v>13</v>
      </c>
      <c r="E20" s="17">
        <v>3430</v>
      </c>
      <c r="F20" s="17">
        <v>3455</v>
      </c>
      <c r="G20" s="17">
        <v>3480</v>
      </c>
      <c r="H20" s="13">
        <v>0</v>
      </c>
      <c r="I20" s="17">
        <f>(F20-E20)*C20</f>
        <v>2500</v>
      </c>
      <c r="J20" s="17">
        <f>(G20-F20)*C20</f>
        <v>2500</v>
      </c>
      <c r="K20" s="13">
        <v>0</v>
      </c>
      <c r="L20" s="24">
        <f>(I20+J20+K20)</f>
        <v>5000</v>
      </c>
    </row>
    <row r="21" spans="1:12">
      <c r="A21" s="16">
        <v>43473</v>
      </c>
      <c r="B21" s="17" t="s">
        <v>14</v>
      </c>
      <c r="C21" s="17">
        <v>5000</v>
      </c>
      <c r="D21" s="17" t="s">
        <v>13</v>
      </c>
      <c r="E21" s="17">
        <v>137</v>
      </c>
      <c r="F21" s="17">
        <v>137.80000000000001</v>
      </c>
      <c r="G21" s="17">
        <v>138.5</v>
      </c>
      <c r="H21" s="13">
        <v>0</v>
      </c>
      <c r="I21" s="17">
        <f t="shared" ref="I21" si="1">(F21-E21)*C21</f>
        <v>4000.0000000000568</v>
      </c>
      <c r="J21" s="17">
        <v>0</v>
      </c>
      <c r="K21" s="13">
        <v>0</v>
      </c>
      <c r="L21" s="23">
        <f t="shared" ref="L21:L22" si="2">(I21+J21+K21)</f>
        <v>4000.0000000000568</v>
      </c>
    </row>
    <row r="22" spans="1:12">
      <c r="A22" s="16">
        <v>43472</v>
      </c>
      <c r="B22" s="17" t="s">
        <v>22</v>
      </c>
      <c r="C22" s="17">
        <v>100</v>
      </c>
      <c r="D22" s="17" t="s">
        <v>23</v>
      </c>
      <c r="E22" s="17">
        <v>3425</v>
      </c>
      <c r="F22" s="17">
        <v>3400</v>
      </c>
      <c r="G22" s="17">
        <v>3380</v>
      </c>
      <c r="H22" s="13">
        <v>0</v>
      </c>
      <c r="I22" s="17">
        <f>(E22-F22)*C22</f>
        <v>2500</v>
      </c>
      <c r="J22" s="17">
        <f>(F22-G22)*C22</f>
        <v>2000</v>
      </c>
      <c r="K22" s="13">
        <v>0</v>
      </c>
      <c r="L22" s="23">
        <f t="shared" si="2"/>
        <v>4500</v>
      </c>
    </row>
    <row r="23" spans="1:12">
      <c r="A23" s="16">
        <v>43472</v>
      </c>
      <c r="B23" s="17" t="s">
        <v>15</v>
      </c>
      <c r="C23" s="17">
        <v>100</v>
      </c>
      <c r="D23" s="17" t="s">
        <v>13</v>
      </c>
      <c r="E23" s="17">
        <v>31600</v>
      </c>
      <c r="F23" s="17">
        <v>31650</v>
      </c>
      <c r="G23" s="17">
        <v>31700</v>
      </c>
      <c r="H23" s="13">
        <v>0</v>
      </c>
      <c r="I23" s="17">
        <f t="shared" ref="I23" si="3">(F23-E23)*C23</f>
        <v>5000</v>
      </c>
      <c r="J23" s="17">
        <f>(G23-F23)*C23</f>
        <v>5000</v>
      </c>
      <c r="K23" s="13">
        <v>0</v>
      </c>
      <c r="L23" s="23">
        <f t="shared" ref="L23:L25" si="4">(I23+J23+K23)</f>
        <v>10000</v>
      </c>
    </row>
    <row r="24" spans="1:12">
      <c r="A24" s="16">
        <v>43472</v>
      </c>
      <c r="B24" s="17" t="s">
        <v>25</v>
      </c>
      <c r="C24" s="17">
        <v>5000</v>
      </c>
      <c r="D24" s="17" t="s">
        <v>13</v>
      </c>
      <c r="E24" s="17">
        <v>173.5</v>
      </c>
      <c r="F24" s="17">
        <v>174.2</v>
      </c>
      <c r="G24" s="17">
        <v>174.9</v>
      </c>
      <c r="H24" s="13">
        <v>0</v>
      </c>
      <c r="I24" s="17">
        <f t="shared" ref="I24:I27" si="5">(F24-E24)*C24</f>
        <v>3499.9999999999432</v>
      </c>
      <c r="J24" s="17">
        <v>0</v>
      </c>
      <c r="K24" s="13">
        <v>0</v>
      </c>
      <c r="L24" s="23">
        <f t="shared" si="4"/>
        <v>3499.9999999999432</v>
      </c>
    </row>
    <row r="25" spans="1:12">
      <c r="A25" s="16">
        <v>43469</v>
      </c>
      <c r="B25" s="17" t="s">
        <v>15</v>
      </c>
      <c r="C25" s="17">
        <v>100</v>
      </c>
      <c r="D25" s="17" t="s">
        <v>23</v>
      </c>
      <c r="E25" s="17">
        <v>31700</v>
      </c>
      <c r="F25" s="17">
        <v>31650</v>
      </c>
      <c r="G25" s="17">
        <v>31600</v>
      </c>
      <c r="H25" s="13">
        <v>0</v>
      </c>
      <c r="I25" s="17">
        <f>(E25-F25)*C25</f>
        <v>5000</v>
      </c>
      <c r="J25" s="17">
        <f>(F25-G25)*C25</f>
        <v>5000</v>
      </c>
      <c r="K25" s="13">
        <v>0</v>
      </c>
      <c r="L25" s="23">
        <f t="shared" si="4"/>
        <v>10000</v>
      </c>
    </row>
    <row r="26" spans="1:12">
      <c r="A26" s="16">
        <v>43469</v>
      </c>
      <c r="B26" s="17" t="s">
        <v>14</v>
      </c>
      <c r="C26" s="17">
        <v>5000</v>
      </c>
      <c r="D26" s="17" t="s">
        <v>13</v>
      </c>
      <c r="E26" s="17">
        <v>137</v>
      </c>
      <c r="F26" s="17">
        <v>137.6</v>
      </c>
      <c r="G26" s="13">
        <v>0</v>
      </c>
      <c r="H26" s="13">
        <v>0</v>
      </c>
      <c r="I26" s="17">
        <f t="shared" si="5"/>
        <v>2999.9999999999718</v>
      </c>
      <c r="J26" s="13">
        <v>0</v>
      </c>
      <c r="K26" s="13">
        <v>0</v>
      </c>
      <c r="L26" s="23">
        <f t="shared" ref="L26:L36" si="6">(I26+J26+K26)</f>
        <v>2999.9999999999718</v>
      </c>
    </row>
    <row r="27" spans="1:12">
      <c r="A27" s="16">
        <v>43469</v>
      </c>
      <c r="B27" s="17" t="s">
        <v>38</v>
      </c>
      <c r="C27" s="17">
        <v>5000</v>
      </c>
      <c r="D27" s="17" t="s">
        <v>13</v>
      </c>
      <c r="E27" s="17">
        <v>171.5</v>
      </c>
      <c r="F27" s="17">
        <v>172.2</v>
      </c>
      <c r="G27" s="17">
        <v>173</v>
      </c>
      <c r="H27" s="13">
        <v>0</v>
      </c>
      <c r="I27" s="17">
        <f t="shared" si="5"/>
        <v>3499.9999999999432</v>
      </c>
      <c r="J27" s="17">
        <f>(G27-F27)*C27</f>
        <v>4000.0000000000568</v>
      </c>
      <c r="K27" s="13">
        <v>0</v>
      </c>
      <c r="L27" s="23">
        <f t="shared" si="6"/>
        <v>7500</v>
      </c>
    </row>
    <row r="28" spans="1:12">
      <c r="A28" s="16">
        <v>43469</v>
      </c>
      <c r="B28" s="17" t="s">
        <v>40</v>
      </c>
      <c r="C28" s="17">
        <v>100</v>
      </c>
      <c r="D28" s="17" t="s">
        <v>13</v>
      </c>
      <c r="E28" s="17">
        <v>3335</v>
      </c>
      <c r="F28" s="17">
        <v>3360</v>
      </c>
      <c r="G28" s="13">
        <v>0</v>
      </c>
      <c r="H28" s="13">
        <v>0</v>
      </c>
      <c r="I28" s="17">
        <f t="shared" ref="I28:I36" si="7">(F28-E28)*C28</f>
        <v>2500</v>
      </c>
      <c r="J28" s="13">
        <v>0</v>
      </c>
      <c r="K28" s="13">
        <v>0</v>
      </c>
      <c r="L28" s="23">
        <f t="shared" si="6"/>
        <v>2500</v>
      </c>
    </row>
    <row r="29" spans="1:12">
      <c r="A29" s="16">
        <v>43468</v>
      </c>
      <c r="B29" s="17" t="s">
        <v>15</v>
      </c>
      <c r="C29" s="17">
        <v>100</v>
      </c>
      <c r="D29" s="17" t="s">
        <v>13</v>
      </c>
      <c r="E29" s="17">
        <v>31900</v>
      </c>
      <c r="F29" s="17">
        <v>31820</v>
      </c>
      <c r="G29" s="13">
        <v>0</v>
      </c>
      <c r="H29" s="13">
        <v>0</v>
      </c>
      <c r="I29" s="17">
        <f t="shared" si="7"/>
        <v>-8000</v>
      </c>
      <c r="J29" s="13">
        <v>0</v>
      </c>
      <c r="K29" s="13">
        <v>0</v>
      </c>
      <c r="L29" s="18">
        <f t="shared" si="6"/>
        <v>-8000</v>
      </c>
    </row>
    <row r="30" spans="1:12">
      <c r="A30" s="16">
        <v>43468</v>
      </c>
      <c r="B30" s="17" t="s">
        <v>40</v>
      </c>
      <c r="C30" s="17">
        <v>100</v>
      </c>
      <c r="D30" s="17" t="s">
        <v>13</v>
      </c>
      <c r="E30" s="17">
        <v>3230</v>
      </c>
      <c r="F30" s="17">
        <v>3260</v>
      </c>
      <c r="G30" s="17">
        <v>3290</v>
      </c>
      <c r="H30" s="13">
        <v>0</v>
      </c>
      <c r="I30" s="17">
        <f t="shared" si="7"/>
        <v>3000</v>
      </c>
      <c r="J30" s="17">
        <f>(G30-F30)*C30</f>
        <v>3000</v>
      </c>
      <c r="K30" s="13">
        <v>0</v>
      </c>
      <c r="L30" s="23">
        <f t="shared" si="6"/>
        <v>6000</v>
      </c>
    </row>
    <row r="31" spans="1:12">
      <c r="A31" s="16">
        <v>43468</v>
      </c>
      <c r="B31" s="17" t="s">
        <v>39</v>
      </c>
      <c r="C31" s="17">
        <v>5000</v>
      </c>
      <c r="D31" s="17" t="s">
        <v>13</v>
      </c>
      <c r="E31" s="17">
        <v>126.3</v>
      </c>
      <c r="F31" s="17">
        <v>125.5</v>
      </c>
      <c r="G31" s="13">
        <v>0</v>
      </c>
      <c r="H31" s="13">
        <v>0</v>
      </c>
      <c r="I31" s="17">
        <f t="shared" si="7"/>
        <v>-3999.9999999999859</v>
      </c>
      <c r="J31" s="13">
        <v>0</v>
      </c>
      <c r="K31" s="13">
        <v>0</v>
      </c>
      <c r="L31" s="18">
        <f t="shared" si="6"/>
        <v>-3999.9999999999859</v>
      </c>
    </row>
    <row r="32" spans="1:12">
      <c r="A32" s="16">
        <v>43467</v>
      </c>
      <c r="B32" s="17" t="s">
        <v>17</v>
      </c>
      <c r="C32" s="17">
        <v>1250</v>
      </c>
      <c r="D32" s="17" t="s">
        <v>13</v>
      </c>
      <c r="E32" s="17">
        <v>212</v>
      </c>
      <c r="F32" s="17">
        <v>209</v>
      </c>
      <c r="G32" s="13">
        <v>0</v>
      </c>
      <c r="H32" s="13">
        <v>0</v>
      </c>
      <c r="I32" s="17">
        <f t="shared" si="7"/>
        <v>-3750</v>
      </c>
      <c r="J32" s="13">
        <v>0</v>
      </c>
      <c r="K32" s="13">
        <v>0</v>
      </c>
      <c r="L32" s="18">
        <f t="shared" si="6"/>
        <v>-3750</v>
      </c>
    </row>
    <row r="33" spans="1:12">
      <c r="A33" s="16">
        <v>43467</v>
      </c>
      <c r="B33" s="17" t="s">
        <v>14</v>
      </c>
      <c r="C33" s="17">
        <v>5000</v>
      </c>
      <c r="D33" s="17" t="s">
        <v>13</v>
      </c>
      <c r="E33" s="17">
        <v>139.5</v>
      </c>
      <c r="F33" s="17">
        <v>139.9</v>
      </c>
      <c r="G33" s="13">
        <v>0</v>
      </c>
      <c r="H33" s="13">
        <v>0</v>
      </c>
      <c r="I33" s="17">
        <f t="shared" si="7"/>
        <v>2000.0000000000284</v>
      </c>
      <c r="J33" s="13">
        <v>0</v>
      </c>
      <c r="K33" s="13">
        <v>0</v>
      </c>
      <c r="L33" s="23">
        <f t="shared" si="6"/>
        <v>2000.0000000000284</v>
      </c>
    </row>
    <row r="34" spans="1:12">
      <c r="A34" s="16">
        <v>43467</v>
      </c>
      <c r="B34" s="17" t="s">
        <v>40</v>
      </c>
      <c r="C34" s="17">
        <v>100</v>
      </c>
      <c r="D34" s="17" t="s">
        <v>13</v>
      </c>
      <c r="E34" s="17">
        <v>3150</v>
      </c>
      <c r="F34" s="17">
        <v>3180</v>
      </c>
      <c r="G34" s="13">
        <v>0</v>
      </c>
      <c r="H34" s="13">
        <v>0</v>
      </c>
      <c r="I34" s="17">
        <f t="shared" si="7"/>
        <v>3000</v>
      </c>
      <c r="J34" s="13">
        <v>0</v>
      </c>
      <c r="K34" s="13">
        <v>0</v>
      </c>
      <c r="L34" s="23">
        <f t="shared" si="6"/>
        <v>3000</v>
      </c>
    </row>
    <row r="35" spans="1:12">
      <c r="A35" s="16">
        <v>43467</v>
      </c>
      <c r="B35" s="17" t="s">
        <v>39</v>
      </c>
      <c r="C35" s="17">
        <v>5000</v>
      </c>
      <c r="D35" s="17" t="s">
        <v>13</v>
      </c>
      <c r="E35" s="17">
        <v>128.69999999999999</v>
      </c>
      <c r="F35" s="17">
        <v>129.30000000000001</v>
      </c>
      <c r="G35" s="13">
        <v>0</v>
      </c>
      <c r="H35" s="13">
        <v>0</v>
      </c>
      <c r="I35" s="17">
        <f t="shared" si="7"/>
        <v>3000.0000000001137</v>
      </c>
      <c r="J35" s="13">
        <v>0</v>
      </c>
      <c r="K35" s="13">
        <v>0</v>
      </c>
      <c r="L35" s="23">
        <f t="shared" si="6"/>
        <v>3000.0000000001137</v>
      </c>
    </row>
    <row r="36" spans="1:12">
      <c r="A36" s="16">
        <v>43467</v>
      </c>
      <c r="B36" s="17" t="s">
        <v>15</v>
      </c>
      <c r="C36" s="17">
        <v>100</v>
      </c>
      <c r="D36" s="17" t="s">
        <v>13</v>
      </c>
      <c r="E36" s="17">
        <v>31480</v>
      </c>
      <c r="F36" s="17">
        <v>31530</v>
      </c>
      <c r="G36" s="17">
        <v>31580</v>
      </c>
      <c r="H36" s="13">
        <v>0</v>
      </c>
      <c r="I36" s="17">
        <f t="shared" si="7"/>
        <v>5000</v>
      </c>
      <c r="J36" s="17">
        <f>(G36-F36)*C36</f>
        <v>5000</v>
      </c>
      <c r="K36" s="13">
        <v>0</v>
      </c>
      <c r="L36" s="23">
        <f t="shared" si="6"/>
        <v>10000</v>
      </c>
    </row>
    <row r="37" spans="1:12">
      <c r="A37" s="16">
        <v>43466</v>
      </c>
      <c r="B37" s="17" t="s">
        <v>38</v>
      </c>
      <c r="C37" s="17">
        <v>5000</v>
      </c>
      <c r="D37" s="17" t="s">
        <v>23</v>
      </c>
      <c r="E37" s="17">
        <v>172</v>
      </c>
      <c r="F37" s="17">
        <v>171.9</v>
      </c>
      <c r="G37" s="13">
        <v>0</v>
      </c>
      <c r="H37" s="13">
        <v>0</v>
      </c>
      <c r="I37" s="17">
        <f>(E37-F37)*C37</f>
        <v>499.99999999997158</v>
      </c>
      <c r="J37" s="13">
        <v>0</v>
      </c>
      <c r="K37" s="13">
        <v>0</v>
      </c>
      <c r="L37" s="23">
        <f t="shared" ref="L37:L105" si="8">(I37+J37+K37)</f>
        <v>499.99999999997158</v>
      </c>
    </row>
    <row r="38" spans="1:12">
      <c r="A38" s="16">
        <v>43466</v>
      </c>
      <c r="B38" s="17" t="s">
        <v>40</v>
      </c>
      <c r="C38" s="17">
        <v>100</v>
      </c>
      <c r="D38" s="17" t="s">
        <v>13</v>
      </c>
      <c r="E38" s="17">
        <v>3200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</row>
    <row r="39" spans="1:12">
      <c r="A39" s="16">
        <v>43466</v>
      </c>
      <c r="B39" s="17" t="s">
        <v>39</v>
      </c>
      <c r="C39" s="17">
        <v>5000</v>
      </c>
      <c r="D39" s="17" t="s">
        <v>23</v>
      </c>
      <c r="E39" s="17">
        <v>128</v>
      </c>
      <c r="F39" s="17">
        <v>127.6</v>
      </c>
      <c r="G39" s="13">
        <v>0</v>
      </c>
      <c r="H39" s="13">
        <v>0</v>
      </c>
      <c r="I39" s="17">
        <f>(E39-F39)*C39</f>
        <v>2000.0000000000284</v>
      </c>
      <c r="J39" s="13">
        <v>0</v>
      </c>
      <c r="K39" s="13">
        <v>0</v>
      </c>
      <c r="L39" s="23">
        <f t="shared" si="8"/>
        <v>2000.0000000000284</v>
      </c>
    </row>
    <row r="40" spans="1:12">
      <c r="A40" s="34" t="s">
        <v>42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19">
        <f>SUM(L3:L39)</f>
        <v>121775.00000000001</v>
      </c>
    </row>
    <row r="41" spans="1:12">
      <c r="A41" s="16">
        <v>43465</v>
      </c>
      <c r="B41" s="17" t="s">
        <v>15</v>
      </c>
      <c r="C41" s="17">
        <v>100</v>
      </c>
      <c r="D41" s="17" t="s">
        <v>23</v>
      </c>
      <c r="E41" s="17">
        <v>31400</v>
      </c>
      <c r="F41" s="17">
        <v>31355</v>
      </c>
      <c r="G41" s="13">
        <v>0</v>
      </c>
      <c r="H41" s="13">
        <v>0</v>
      </c>
      <c r="I41" s="17">
        <f>(E41-F41)*C41</f>
        <v>4500</v>
      </c>
      <c r="J41" s="13">
        <v>0</v>
      </c>
      <c r="K41" s="13">
        <v>0</v>
      </c>
      <c r="L41" s="23">
        <f t="shared" si="8"/>
        <v>4500</v>
      </c>
    </row>
    <row r="42" spans="1:12">
      <c r="A42" s="16">
        <v>43465</v>
      </c>
      <c r="B42" s="17" t="s">
        <v>17</v>
      </c>
      <c r="C42" s="17">
        <v>1250</v>
      </c>
      <c r="D42" s="17" t="s">
        <v>23</v>
      </c>
      <c r="E42" s="17">
        <v>217</v>
      </c>
      <c r="F42" s="17">
        <v>215</v>
      </c>
      <c r="G42" s="17">
        <v>212</v>
      </c>
      <c r="H42" s="13">
        <v>0</v>
      </c>
      <c r="I42" s="17">
        <f>(E42-F42)*C42</f>
        <v>2500</v>
      </c>
      <c r="J42" s="17">
        <f>(F42-G42)*C42</f>
        <v>3750</v>
      </c>
      <c r="K42" s="13">
        <v>0</v>
      </c>
      <c r="L42" s="23">
        <f t="shared" si="8"/>
        <v>6250</v>
      </c>
    </row>
    <row r="43" spans="1:12">
      <c r="A43" s="16">
        <v>43465</v>
      </c>
      <c r="B43" s="17" t="s">
        <v>14</v>
      </c>
      <c r="C43" s="17">
        <v>5000</v>
      </c>
      <c r="D43" s="17" t="s">
        <v>23</v>
      </c>
      <c r="E43" s="17">
        <v>141.4</v>
      </c>
      <c r="F43" s="17">
        <v>140.9</v>
      </c>
      <c r="G43" s="17">
        <v>140.4</v>
      </c>
      <c r="H43" s="13">
        <v>0</v>
      </c>
      <c r="I43" s="17">
        <f>(E43-F43)*C43</f>
        <v>2500</v>
      </c>
      <c r="J43" s="17">
        <f>(F43-G43)*C43</f>
        <v>2500</v>
      </c>
      <c r="K43" s="13">
        <v>0</v>
      </c>
      <c r="L43" s="23">
        <f t="shared" si="8"/>
        <v>5000</v>
      </c>
    </row>
    <row r="44" spans="1:12">
      <c r="A44" s="16">
        <v>43465</v>
      </c>
      <c r="B44" s="17" t="s">
        <v>39</v>
      </c>
      <c r="C44" s="17">
        <v>5000</v>
      </c>
      <c r="D44" s="17" t="s">
        <v>23</v>
      </c>
      <c r="E44" s="17">
        <v>128.69999999999999</v>
      </c>
      <c r="F44" s="17">
        <v>128.19999999999999</v>
      </c>
      <c r="G44" s="17">
        <v>127.8</v>
      </c>
      <c r="H44" s="13">
        <v>0</v>
      </c>
      <c r="I44" s="17">
        <f>(E44-F44)*C44</f>
        <v>2500</v>
      </c>
      <c r="J44" s="17">
        <f>(F44-G44)*C44</f>
        <v>1999.9999999999573</v>
      </c>
      <c r="K44" s="13">
        <v>0</v>
      </c>
      <c r="L44" s="23">
        <f t="shared" si="8"/>
        <v>4499.9999999999573</v>
      </c>
    </row>
    <row r="45" spans="1:12">
      <c r="A45" s="16">
        <v>43465</v>
      </c>
      <c r="B45" s="17" t="s">
        <v>40</v>
      </c>
      <c r="C45" s="17">
        <v>100</v>
      </c>
      <c r="D45" s="17" t="s">
        <v>13</v>
      </c>
      <c r="E45" s="17">
        <v>3240</v>
      </c>
      <c r="F45" s="17">
        <v>3215</v>
      </c>
      <c r="G45" s="13">
        <v>0</v>
      </c>
      <c r="H45" s="13">
        <v>0</v>
      </c>
      <c r="I45" s="17">
        <f t="shared" ref="I45:I49" si="9">(F45-E45)*C45</f>
        <v>-2500</v>
      </c>
      <c r="J45" s="13">
        <v>0</v>
      </c>
      <c r="K45" s="13">
        <v>0</v>
      </c>
      <c r="L45" s="18">
        <f t="shared" si="8"/>
        <v>-2500</v>
      </c>
    </row>
    <row r="46" spans="1:12">
      <c r="A46" s="16">
        <v>43462</v>
      </c>
      <c r="B46" s="17" t="s">
        <v>40</v>
      </c>
      <c r="C46" s="17">
        <v>100</v>
      </c>
      <c r="D46" s="17" t="s">
        <v>13</v>
      </c>
      <c r="E46" s="17">
        <v>3230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</row>
    <row r="47" spans="1:12">
      <c r="A47" s="16">
        <v>43462</v>
      </c>
      <c r="B47" s="17" t="s">
        <v>41</v>
      </c>
      <c r="C47" s="17">
        <v>5000</v>
      </c>
      <c r="D47" s="17" t="s">
        <v>13</v>
      </c>
      <c r="E47" s="17">
        <v>179.5</v>
      </c>
      <c r="F47" s="17">
        <v>178.5</v>
      </c>
      <c r="G47" s="13">
        <v>0</v>
      </c>
      <c r="H47" s="13">
        <v>0</v>
      </c>
      <c r="I47" s="17">
        <f t="shared" si="9"/>
        <v>-5000</v>
      </c>
      <c r="J47" s="13">
        <v>0</v>
      </c>
      <c r="K47" s="13">
        <v>0</v>
      </c>
      <c r="L47" s="18">
        <f t="shared" si="8"/>
        <v>-5000</v>
      </c>
    </row>
    <row r="48" spans="1:12">
      <c r="A48" s="16">
        <v>43462</v>
      </c>
      <c r="B48" s="17" t="s">
        <v>15</v>
      </c>
      <c r="C48" s="17">
        <v>100</v>
      </c>
      <c r="D48" s="17" t="s">
        <v>23</v>
      </c>
      <c r="E48" s="17">
        <v>31600</v>
      </c>
      <c r="F48" s="17">
        <v>31680</v>
      </c>
      <c r="G48" s="13">
        <v>0</v>
      </c>
      <c r="H48" s="13">
        <v>0</v>
      </c>
      <c r="I48" s="17">
        <f>(E48-F48)*C48</f>
        <v>-8000</v>
      </c>
      <c r="J48" s="13">
        <v>0</v>
      </c>
      <c r="K48" s="13">
        <v>0</v>
      </c>
      <c r="L48" s="18">
        <f t="shared" si="8"/>
        <v>-8000</v>
      </c>
    </row>
    <row r="49" spans="1:12">
      <c r="A49" s="16">
        <v>43460</v>
      </c>
      <c r="B49" s="17" t="s">
        <v>33</v>
      </c>
      <c r="C49" s="17">
        <v>1000</v>
      </c>
      <c r="D49" s="17" t="s">
        <v>13</v>
      </c>
      <c r="E49" s="17">
        <v>416.5</v>
      </c>
      <c r="F49" s="17">
        <v>418.5</v>
      </c>
      <c r="G49" s="17">
        <v>422</v>
      </c>
      <c r="H49" s="13">
        <v>0</v>
      </c>
      <c r="I49" s="17">
        <f t="shared" si="9"/>
        <v>2000</v>
      </c>
      <c r="J49" s="17">
        <f>(G49-F49)*C49</f>
        <v>3500</v>
      </c>
      <c r="K49" s="13">
        <v>0</v>
      </c>
      <c r="L49" s="23">
        <f t="shared" si="8"/>
        <v>5500</v>
      </c>
    </row>
    <row r="50" spans="1:12">
      <c r="A50" s="16">
        <v>43460</v>
      </c>
      <c r="B50" s="17" t="s">
        <v>14</v>
      </c>
      <c r="C50" s="17">
        <v>5000</v>
      </c>
      <c r="D50" s="17" t="s">
        <v>13</v>
      </c>
      <c r="E50" s="17">
        <v>139.5</v>
      </c>
      <c r="F50" s="17">
        <v>140</v>
      </c>
      <c r="G50" s="13">
        <v>0</v>
      </c>
      <c r="H50" s="13">
        <v>0</v>
      </c>
      <c r="I50" s="17">
        <f t="shared" ref="I50:I51" si="10">(F50-E50)*C50</f>
        <v>2500</v>
      </c>
      <c r="J50" s="13">
        <v>0</v>
      </c>
      <c r="K50" s="13">
        <v>0</v>
      </c>
      <c r="L50" s="23">
        <f t="shared" si="8"/>
        <v>2500</v>
      </c>
    </row>
    <row r="51" spans="1:12">
      <c r="A51" s="16">
        <v>43460</v>
      </c>
      <c r="B51" s="17" t="s">
        <v>40</v>
      </c>
      <c r="C51" s="17">
        <v>100</v>
      </c>
      <c r="D51" s="17" t="s">
        <v>13</v>
      </c>
      <c r="E51" s="17">
        <v>3030</v>
      </c>
      <c r="F51" s="17">
        <v>3050</v>
      </c>
      <c r="G51" s="17">
        <v>3080</v>
      </c>
      <c r="H51" s="13">
        <v>0</v>
      </c>
      <c r="I51" s="17">
        <f t="shared" si="10"/>
        <v>2000</v>
      </c>
      <c r="J51" s="17">
        <f>(G51-F51)*C51</f>
        <v>3000</v>
      </c>
      <c r="K51" s="13">
        <v>0</v>
      </c>
      <c r="L51" s="23">
        <f t="shared" si="8"/>
        <v>5000</v>
      </c>
    </row>
    <row r="52" spans="1:12">
      <c r="A52" s="16">
        <v>43460</v>
      </c>
      <c r="B52" s="17" t="s">
        <v>25</v>
      </c>
      <c r="C52" s="17">
        <v>5000</v>
      </c>
      <c r="D52" s="17" t="s">
        <v>13</v>
      </c>
      <c r="E52" s="17">
        <v>176.8</v>
      </c>
      <c r="F52" s="17">
        <v>177.4</v>
      </c>
      <c r="G52" s="17">
        <v>178.2</v>
      </c>
      <c r="H52" s="13">
        <v>0</v>
      </c>
      <c r="I52" s="17">
        <f t="shared" ref="I52" si="11">(F52-E52)*C52</f>
        <v>2999.9999999999718</v>
      </c>
      <c r="J52" s="17">
        <f>(G52-F52)*C52</f>
        <v>3999.9999999999145</v>
      </c>
      <c r="K52" s="13">
        <v>0</v>
      </c>
      <c r="L52" s="23">
        <f t="shared" si="8"/>
        <v>6999.9999999998863</v>
      </c>
    </row>
    <row r="53" spans="1:12">
      <c r="A53" s="16">
        <v>43460</v>
      </c>
      <c r="B53" s="17" t="s">
        <v>15</v>
      </c>
      <c r="C53" s="17">
        <v>100</v>
      </c>
      <c r="D53" s="17" t="s">
        <v>13</v>
      </c>
      <c r="E53" s="17">
        <v>31570</v>
      </c>
      <c r="F53" s="17">
        <v>31620</v>
      </c>
      <c r="G53" s="17">
        <v>31670</v>
      </c>
      <c r="H53" s="13">
        <v>0</v>
      </c>
      <c r="I53" s="17">
        <f t="shared" ref="I53" si="12">(F53-E53)*C53</f>
        <v>5000</v>
      </c>
      <c r="J53" s="17">
        <f>(G53-F53)*C53</f>
        <v>5000</v>
      </c>
      <c r="K53" s="13">
        <v>0</v>
      </c>
      <c r="L53" s="23">
        <f t="shared" si="8"/>
        <v>10000</v>
      </c>
    </row>
    <row r="54" spans="1:12">
      <c r="A54" s="16">
        <v>43458</v>
      </c>
      <c r="B54" s="17" t="s">
        <v>15</v>
      </c>
      <c r="C54" s="17">
        <v>100</v>
      </c>
      <c r="D54" s="17" t="s">
        <v>23</v>
      </c>
      <c r="E54" s="17">
        <v>31300</v>
      </c>
      <c r="F54" s="17">
        <v>31360</v>
      </c>
      <c r="G54" s="13">
        <v>0</v>
      </c>
      <c r="H54" s="13">
        <v>0</v>
      </c>
      <c r="I54" s="17">
        <f>(E54-F54)*C54</f>
        <v>-6000</v>
      </c>
      <c r="J54" s="13">
        <v>0</v>
      </c>
      <c r="K54" s="13">
        <v>0</v>
      </c>
      <c r="L54" s="18">
        <f t="shared" si="8"/>
        <v>-6000</v>
      </c>
    </row>
    <row r="55" spans="1:12">
      <c r="A55" s="16">
        <v>43458</v>
      </c>
      <c r="B55" s="17" t="s">
        <v>40</v>
      </c>
      <c r="C55" s="17">
        <v>100</v>
      </c>
      <c r="D55" s="17" t="s">
        <v>13</v>
      </c>
      <c r="E55" s="17">
        <v>3215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</row>
    <row r="56" spans="1:12">
      <c r="A56" s="16">
        <v>43458</v>
      </c>
      <c r="B56" s="17" t="s">
        <v>38</v>
      </c>
      <c r="C56" s="17">
        <v>5000</v>
      </c>
      <c r="D56" s="17" t="s">
        <v>23</v>
      </c>
      <c r="E56" s="17">
        <v>177.1</v>
      </c>
      <c r="F56" s="17">
        <v>176.5</v>
      </c>
      <c r="G56" s="17">
        <v>176.05</v>
      </c>
      <c r="H56" s="13">
        <v>0</v>
      </c>
      <c r="I56" s="17">
        <f>(E56-F56)*C56</f>
        <v>2999.9999999999718</v>
      </c>
      <c r="J56" s="17">
        <f>(F56-G56)*C56</f>
        <v>2249.9999999999432</v>
      </c>
      <c r="K56" s="13">
        <v>0</v>
      </c>
      <c r="L56" s="23">
        <f t="shared" si="8"/>
        <v>5249.9999999999145</v>
      </c>
    </row>
    <row r="57" spans="1:12">
      <c r="A57" s="16">
        <v>43455</v>
      </c>
      <c r="B57" s="17" t="s">
        <v>40</v>
      </c>
      <c r="C57" s="17">
        <v>100</v>
      </c>
      <c r="D57" s="17" t="s">
        <v>13</v>
      </c>
      <c r="E57" s="17">
        <v>3265</v>
      </c>
      <c r="F57" s="17">
        <v>3230</v>
      </c>
      <c r="G57" s="13">
        <v>0</v>
      </c>
      <c r="H57" s="13">
        <v>0</v>
      </c>
      <c r="I57" s="17">
        <f t="shared" ref="I57" si="13">(F57-E57)*C57</f>
        <v>-3500</v>
      </c>
      <c r="J57" s="13">
        <v>0</v>
      </c>
      <c r="K57" s="13">
        <v>0</v>
      </c>
      <c r="L57" s="18">
        <f t="shared" si="8"/>
        <v>-3500</v>
      </c>
    </row>
    <row r="58" spans="1:12">
      <c r="A58" s="16">
        <v>43455</v>
      </c>
      <c r="B58" s="17" t="s">
        <v>17</v>
      </c>
      <c r="C58" s="17">
        <v>1250</v>
      </c>
      <c r="D58" s="17" t="s">
        <v>23</v>
      </c>
      <c r="E58" s="17">
        <v>256</v>
      </c>
      <c r="F58" s="17">
        <v>260</v>
      </c>
      <c r="G58" s="13">
        <v>0</v>
      </c>
      <c r="H58" s="13">
        <v>0</v>
      </c>
      <c r="I58" s="17">
        <f>(E58-F58)*C58</f>
        <v>-5000</v>
      </c>
      <c r="J58" s="13">
        <v>0</v>
      </c>
      <c r="K58" s="13">
        <v>0</v>
      </c>
      <c r="L58" s="18">
        <f t="shared" si="8"/>
        <v>-5000</v>
      </c>
    </row>
    <row r="59" spans="1:12">
      <c r="A59" s="16">
        <v>43455</v>
      </c>
      <c r="B59" s="17" t="s">
        <v>15</v>
      </c>
      <c r="C59" s="17">
        <v>100</v>
      </c>
      <c r="D59" s="17" t="s">
        <v>23</v>
      </c>
      <c r="E59" s="17">
        <v>31200</v>
      </c>
      <c r="F59" s="17">
        <v>31280</v>
      </c>
      <c r="G59" s="13">
        <v>0</v>
      </c>
      <c r="H59" s="13">
        <v>0</v>
      </c>
      <c r="I59" s="17">
        <f>(E59-F59)*C59</f>
        <v>-8000</v>
      </c>
      <c r="J59" s="13">
        <v>0</v>
      </c>
      <c r="K59" s="13">
        <v>0</v>
      </c>
      <c r="L59" s="18">
        <f t="shared" si="8"/>
        <v>-8000</v>
      </c>
    </row>
    <row r="60" spans="1:12">
      <c r="A60" s="16">
        <v>43454</v>
      </c>
      <c r="B60" s="17" t="s">
        <v>40</v>
      </c>
      <c r="C60" s="17">
        <v>100</v>
      </c>
      <c r="D60" s="17" t="s">
        <v>23</v>
      </c>
      <c r="E60" s="17">
        <v>3275</v>
      </c>
      <c r="F60" s="17">
        <v>3253</v>
      </c>
      <c r="G60" s="13">
        <v>0</v>
      </c>
      <c r="H60" s="13">
        <v>0</v>
      </c>
      <c r="I60" s="17">
        <f>(E60-F60)*C60</f>
        <v>2200</v>
      </c>
      <c r="J60" s="13">
        <v>0</v>
      </c>
      <c r="K60" s="13">
        <v>0</v>
      </c>
      <c r="L60" s="23">
        <f t="shared" si="8"/>
        <v>2200</v>
      </c>
    </row>
    <row r="61" spans="1:12">
      <c r="A61" s="16">
        <v>43454</v>
      </c>
      <c r="B61" s="17" t="s">
        <v>40</v>
      </c>
      <c r="C61" s="17">
        <v>100</v>
      </c>
      <c r="D61" s="17" t="s">
        <v>23</v>
      </c>
      <c r="E61" s="17">
        <v>3280</v>
      </c>
      <c r="F61" s="17">
        <v>3253</v>
      </c>
      <c r="G61" s="13">
        <v>0</v>
      </c>
      <c r="H61" s="13">
        <v>0</v>
      </c>
      <c r="I61" s="17">
        <f>(E61-F61)*C61</f>
        <v>2700</v>
      </c>
      <c r="J61" s="13">
        <v>0</v>
      </c>
      <c r="K61" s="13">
        <v>0</v>
      </c>
      <c r="L61" s="23">
        <f t="shared" si="8"/>
        <v>2700</v>
      </c>
    </row>
    <row r="62" spans="1:12">
      <c r="A62" s="16">
        <v>43454</v>
      </c>
      <c r="B62" s="17" t="s">
        <v>14</v>
      </c>
      <c r="C62" s="17">
        <v>5000</v>
      </c>
      <c r="D62" s="17" t="s">
        <v>13</v>
      </c>
      <c r="E62" s="17">
        <v>137.6</v>
      </c>
      <c r="F62" s="17">
        <v>138.30000000000001</v>
      </c>
      <c r="G62" s="13">
        <v>0</v>
      </c>
      <c r="H62" s="13">
        <v>0</v>
      </c>
      <c r="I62" s="17">
        <f t="shared" ref="I62:I63" si="14">(F62-E62)*C62</f>
        <v>3500.0000000000855</v>
      </c>
      <c r="J62" s="13">
        <v>0</v>
      </c>
      <c r="K62" s="13">
        <v>0</v>
      </c>
      <c r="L62" s="23">
        <f t="shared" si="8"/>
        <v>3500.0000000000855</v>
      </c>
    </row>
    <row r="63" spans="1:12">
      <c r="A63" s="16">
        <v>43454</v>
      </c>
      <c r="B63" s="17" t="s">
        <v>15</v>
      </c>
      <c r="C63" s="17">
        <v>100</v>
      </c>
      <c r="D63" s="17" t="s">
        <v>13</v>
      </c>
      <c r="E63" s="17">
        <v>31110</v>
      </c>
      <c r="F63" s="17">
        <v>31160</v>
      </c>
      <c r="G63" s="17">
        <v>31195</v>
      </c>
      <c r="H63" s="13">
        <v>0</v>
      </c>
      <c r="I63" s="17">
        <f t="shared" si="14"/>
        <v>5000</v>
      </c>
      <c r="J63" s="17">
        <f>(G63-F63)*C63</f>
        <v>3500</v>
      </c>
      <c r="K63" s="13">
        <v>0</v>
      </c>
      <c r="L63" s="23">
        <f t="shared" si="8"/>
        <v>8500</v>
      </c>
    </row>
    <row r="64" spans="1:12">
      <c r="A64" s="16">
        <v>43453</v>
      </c>
      <c r="B64" s="17" t="s">
        <v>38</v>
      </c>
      <c r="C64" s="17">
        <v>5000</v>
      </c>
      <c r="D64" s="17" t="s">
        <v>13</v>
      </c>
      <c r="E64" s="17">
        <v>181.8</v>
      </c>
      <c r="F64" s="17">
        <v>182.3</v>
      </c>
      <c r="G64" s="13">
        <v>0</v>
      </c>
      <c r="H64" s="13">
        <v>0</v>
      </c>
      <c r="I64" s="17">
        <f>(F64-E64)*C64</f>
        <v>2500</v>
      </c>
      <c r="J64" s="13">
        <v>0</v>
      </c>
      <c r="K64" s="13">
        <v>0</v>
      </c>
      <c r="L64" s="23">
        <f t="shared" si="8"/>
        <v>2500</v>
      </c>
    </row>
    <row r="65" spans="1:12">
      <c r="A65" s="16">
        <v>43453</v>
      </c>
      <c r="B65" s="17" t="s">
        <v>15</v>
      </c>
      <c r="C65" s="17">
        <v>100</v>
      </c>
      <c r="D65" s="17" t="s">
        <v>23</v>
      </c>
      <c r="E65" s="17">
        <v>31070</v>
      </c>
      <c r="F65" s="17">
        <v>31040</v>
      </c>
      <c r="G65" s="13">
        <v>0</v>
      </c>
      <c r="H65" s="13">
        <v>0</v>
      </c>
      <c r="I65" s="17">
        <f>(F65-E65)*C65</f>
        <v>-3000</v>
      </c>
      <c r="J65" s="13">
        <v>0</v>
      </c>
      <c r="K65" s="13">
        <v>0</v>
      </c>
      <c r="L65" s="18">
        <f t="shared" si="8"/>
        <v>-3000</v>
      </c>
    </row>
    <row r="66" spans="1:12">
      <c r="A66" s="16">
        <v>43451</v>
      </c>
      <c r="B66" s="17" t="s">
        <v>39</v>
      </c>
      <c r="C66" s="17">
        <v>5000</v>
      </c>
      <c r="D66" s="17" t="s">
        <v>23</v>
      </c>
      <c r="E66" s="17">
        <v>136.80000000000001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2">
      <c r="A67" s="16">
        <v>43451</v>
      </c>
      <c r="B67" s="17" t="s">
        <v>32</v>
      </c>
      <c r="C67" s="17">
        <v>30</v>
      </c>
      <c r="D67" s="17" t="s">
        <v>13</v>
      </c>
      <c r="E67" s="17">
        <v>38030</v>
      </c>
      <c r="F67" s="17">
        <v>38130</v>
      </c>
      <c r="G67" s="13">
        <v>0</v>
      </c>
      <c r="H67" s="13">
        <v>0</v>
      </c>
      <c r="I67" s="17">
        <f>(F67-E67)*C67</f>
        <v>3000</v>
      </c>
      <c r="J67" s="13">
        <v>0</v>
      </c>
      <c r="K67" s="13">
        <v>0</v>
      </c>
      <c r="L67" s="23">
        <f t="shared" si="8"/>
        <v>3000</v>
      </c>
    </row>
    <row r="68" spans="1:12">
      <c r="A68" s="16">
        <v>43451</v>
      </c>
      <c r="B68" s="17" t="s">
        <v>38</v>
      </c>
      <c r="C68" s="17">
        <v>5000</v>
      </c>
      <c r="D68" s="17" t="s">
        <v>13</v>
      </c>
      <c r="E68" s="17">
        <v>185.2</v>
      </c>
      <c r="F68" s="17">
        <v>184.5</v>
      </c>
      <c r="G68" s="13">
        <v>0</v>
      </c>
      <c r="H68" s="13">
        <v>0</v>
      </c>
      <c r="I68" s="17">
        <f>(F68-E68)*C68</f>
        <v>-3499.9999999999432</v>
      </c>
      <c r="J68" s="13">
        <v>0</v>
      </c>
      <c r="K68" s="13">
        <v>0</v>
      </c>
      <c r="L68" s="18">
        <f t="shared" si="8"/>
        <v>-3499.9999999999432</v>
      </c>
    </row>
    <row r="69" spans="1:12">
      <c r="A69" s="16">
        <v>43448</v>
      </c>
      <c r="B69" s="17" t="s">
        <v>40</v>
      </c>
      <c r="C69" s="17">
        <v>100</v>
      </c>
      <c r="D69" s="17" t="s">
        <v>13</v>
      </c>
      <c r="E69" s="17">
        <v>3785</v>
      </c>
      <c r="F69" s="17">
        <v>3750</v>
      </c>
      <c r="G69" s="13">
        <v>0</v>
      </c>
      <c r="H69" s="13">
        <v>0</v>
      </c>
      <c r="I69" s="17">
        <f>(F69-E69)*C69</f>
        <v>-3500</v>
      </c>
      <c r="J69" s="13">
        <v>0</v>
      </c>
      <c r="K69" s="13">
        <v>0</v>
      </c>
      <c r="L69" s="18">
        <f t="shared" si="8"/>
        <v>-3500</v>
      </c>
    </row>
    <row r="70" spans="1:12">
      <c r="A70" s="16">
        <v>43448</v>
      </c>
      <c r="B70" s="17" t="s">
        <v>14</v>
      </c>
      <c r="C70" s="17">
        <v>5000</v>
      </c>
      <c r="D70" s="17" t="s">
        <v>23</v>
      </c>
      <c r="E70" s="17">
        <v>139.69999999999999</v>
      </c>
      <c r="F70" s="17">
        <v>139.19999999999999</v>
      </c>
      <c r="G70" s="13">
        <v>0</v>
      </c>
      <c r="H70" s="13">
        <v>0</v>
      </c>
      <c r="I70" s="17">
        <f>(E70-F70)*C70</f>
        <v>2500</v>
      </c>
      <c r="J70" s="13">
        <v>0</v>
      </c>
      <c r="K70" s="13">
        <v>0</v>
      </c>
      <c r="L70" s="23">
        <f t="shared" si="8"/>
        <v>2500</v>
      </c>
    </row>
    <row r="71" spans="1:12">
      <c r="A71" s="16">
        <v>43448</v>
      </c>
      <c r="B71" s="17" t="s">
        <v>15</v>
      </c>
      <c r="C71" s="17">
        <v>100</v>
      </c>
      <c r="D71" s="17" t="s">
        <v>13</v>
      </c>
      <c r="E71" s="17">
        <v>31570</v>
      </c>
      <c r="F71" s="17">
        <v>31620</v>
      </c>
      <c r="G71" s="13">
        <v>0</v>
      </c>
      <c r="H71" s="13">
        <v>0</v>
      </c>
      <c r="I71" s="17">
        <f>(F71-E71)*C71</f>
        <v>5000</v>
      </c>
      <c r="J71" s="13">
        <v>0</v>
      </c>
      <c r="K71" s="13">
        <v>0</v>
      </c>
      <c r="L71" s="23">
        <f t="shared" si="8"/>
        <v>5000</v>
      </c>
    </row>
    <row r="72" spans="1:12">
      <c r="A72" s="16">
        <v>43448</v>
      </c>
      <c r="B72" s="17" t="s">
        <v>17</v>
      </c>
      <c r="C72" s="17">
        <v>1250</v>
      </c>
      <c r="D72" s="17" t="s">
        <v>13</v>
      </c>
      <c r="E72" s="17">
        <v>286</v>
      </c>
      <c r="F72" s="17">
        <v>282</v>
      </c>
      <c r="G72" s="13">
        <v>0</v>
      </c>
      <c r="H72" s="13">
        <v>0</v>
      </c>
      <c r="I72" s="17">
        <f t="shared" ref="I72" si="15">(F72-E72)*C72</f>
        <v>-5000</v>
      </c>
      <c r="J72" s="13">
        <v>0</v>
      </c>
      <c r="K72" s="13">
        <v>0</v>
      </c>
      <c r="L72" s="18">
        <f t="shared" si="8"/>
        <v>-5000</v>
      </c>
    </row>
    <row r="73" spans="1:12">
      <c r="A73" s="16">
        <v>43447</v>
      </c>
      <c r="B73" s="17" t="s">
        <v>40</v>
      </c>
      <c r="C73" s="17">
        <v>100</v>
      </c>
      <c r="D73" s="17" t="s">
        <v>23</v>
      </c>
      <c r="E73" s="17">
        <v>3630</v>
      </c>
      <c r="F73" s="17">
        <v>3670</v>
      </c>
      <c r="G73" s="13">
        <v>0</v>
      </c>
      <c r="H73" s="13">
        <v>0</v>
      </c>
      <c r="I73" s="17">
        <f>(E73-F73)*C73</f>
        <v>-4000</v>
      </c>
      <c r="J73" s="13">
        <v>0</v>
      </c>
      <c r="K73" s="13">
        <v>0</v>
      </c>
      <c r="L73" s="18">
        <f t="shared" si="8"/>
        <v>-4000</v>
      </c>
    </row>
    <row r="74" spans="1:12">
      <c r="A74" s="16">
        <v>43447</v>
      </c>
      <c r="B74" s="17" t="s">
        <v>15</v>
      </c>
      <c r="C74" s="17">
        <v>100</v>
      </c>
      <c r="D74" s="17" t="s">
        <v>23</v>
      </c>
      <c r="E74" s="17">
        <v>31580</v>
      </c>
      <c r="F74" s="17">
        <v>31530</v>
      </c>
      <c r="G74" s="13">
        <v>0</v>
      </c>
      <c r="H74" s="13">
        <v>0</v>
      </c>
      <c r="I74" s="17">
        <f>(E74-F74)*C74</f>
        <v>5000</v>
      </c>
      <c r="J74" s="13">
        <v>0</v>
      </c>
      <c r="K74" s="13">
        <v>0</v>
      </c>
      <c r="L74" s="17">
        <f t="shared" si="8"/>
        <v>5000</v>
      </c>
    </row>
    <row r="75" spans="1:12">
      <c r="A75" s="16">
        <v>43447</v>
      </c>
      <c r="B75" s="17" t="s">
        <v>32</v>
      </c>
      <c r="C75" s="17">
        <v>30</v>
      </c>
      <c r="D75" s="17" t="s">
        <v>23</v>
      </c>
      <c r="E75" s="17">
        <v>38380</v>
      </c>
      <c r="F75" s="17">
        <v>38280</v>
      </c>
      <c r="G75" s="13">
        <v>0</v>
      </c>
      <c r="H75" s="13">
        <v>0</v>
      </c>
      <c r="I75" s="17">
        <f>(E75-F75)*C75</f>
        <v>3000</v>
      </c>
      <c r="J75" s="13">
        <v>0</v>
      </c>
      <c r="K75" s="13">
        <v>0</v>
      </c>
      <c r="L75" s="17">
        <f t="shared" si="8"/>
        <v>3000</v>
      </c>
    </row>
    <row r="76" spans="1:12">
      <c r="A76" s="16">
        <v>43447</v>
      </c>
      <c r="B76" s="17" t="s">
        <v>38</v>
      </c>
      <c r="C76" s="17">
        <v>5000</v>
      </c>
      <c r="D76" s="17" t="s">
        <v>13</v>
      </c>
      <c r="E76" s="17">
        <v>188.9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</row>
    <row r="77" spans="1:12">
      <c r="A77" s="16">
        <v>43447</v>
      </c>
      <c r="B77" s="17" t="s">
        <v>17</v>
      </c>
      <c r="C77" s="17">
        <v>1250</v>
      </c>
      <c r="D77" s="17" t="s">
        <v>13</v>
      </c>
      <c r="E77" s="17">
        <v>296</v>
      </c>
      <c r="F77" s="17">
        <v>299</v>
      </c>
      <c r="G77" s="17">
        <v>302</v>
      </c>
      <c r="H77" s="13">
        <v>0</v>
      </c>
      <c r="I77" s="17">
        <f t="shared" ref="I77" si="16">(F77-E77)*C77</f>
        <v>3750</v>
      </c>
      <c r="J77" s="17">
        <f>(G77-F77)*C77</f>
        <v>3750</v>
      </c>
      <c r="K77" s="13">
        <v>0</v>
      </c>
      <c r="L77" s="17">
        <f t="shared" si="8"/>
        <v>7500</v>
      </c>
    </row>
    <row r="78" spans="1:12">
      <c r="A78" s="16">
        <v>43446</v>
      </c>
      <c r="B78" s="17" t="s">
        <v>38</v>
      </c>
      <c r="C78" s="17">
        <v>5000</v>
      </c>
      <c r="D78" s="17" t="s">
        <v>13</v>
      </c>
      <c r="E78" s="17">
        <v>188.7</v>
      </c>
      <c r="F78" s="17">
        <v>189.3</v>
      </c>
      <c r="G78" s="13">
        <v>0</v>
      </c>
      <c r="H78" s="13">
        <v>0</v>
      </c>
      <c r="I78" s="17">
        <f t="shared" ref="I78:I81" si="17">(F78-E78)*C78</f>
        <v>3000.0000000001137</v>
      </c>
      <c r="J78" s="13">
        <v>0</v>
      </c>
      <c r="K78" s="13">
        <v>0</v>
      </c>
      <c r="L78" s="17">
        <f t="shared" si="8"/>
        <v>3000.0000000001137</v>
      </c>
    </row>
    <row r="79" spans="1:12">
      <c r="A79" s="16">
        <v>43446</v>
      </c>
      <c r="B79" s="17" t="s">
        <v>40</v>
      </c>
      <c r="C79" s="17">
        <v>100</v>
      </c>
      <c r="D79" s="17" t="s">
        <v>13</v>
      </c>
      <c r="E79" s="17">
        <v>3800</v>
      </c>
      <c r="F79" s="17">
        <v>3770</v>
      </c>
      <c r="G79" s="13">
        <v>0</v>
      </c>
      <c r="H79" s="13">
        <v>0</v>
      </c>
      <c r="I79" s="17">
        <f t="shared" si="17"/>
        <v>-3000</v>
      </c>
      <c r="J79" s="13">
        <v>0</v>
      </c>
      <c r="K79" s="13">
        <v>0</v>
      </c>
      <c r="L79" s="18">
        <f t="shared" si="8"/>
        <v>-3000</v>
      </c>
    </row>
    <row r="80" spans="1:12">
      <c r="A80" s="16">
        <v>43446</v>
      </c>
      <c r="B80" s="17" t="s">
        <v>15</v>
      </c>
      <c r="C80" s="17">
        <v>100</v>
      </c>
      <c r="D80" s="17" t="s">
        <v>13</v>
      </c>
      <c r="E80" s="17">
        <v>31790</v>
      </c>
      <c r="F80" s="17">
        <v>31835</v>
      </c>
      <c r="G80" s="13">
        <v>0</v>
      </c>
      <c r="H80" s="13">
        <v>0</v>
      </c>
      <c r="I80" s="17">
        <f t="shared" si="17"/>
        <v>4500</v>
      </c>
      <c r="J80" s="13">
        <v>0</v>
      </c>
      <c r="K80" s="13">
        <v>0</v>
      </c>
      <c r="L80" s="17">
        <f t="shared" si="8"/>
        <v>4500</v>
      </c>
    </row>
    <row r="81" spans="1:12">
      <c r="A81" s="16">
        <v>43445</v>
      </c>
      <c r="B81" s="17" t="s">
        <v>40</v>
      </c>
      <c r="C81" s="17">
        <v>100</v>
      </c>
      <c r="D81" s="17" t="s">
        <v>13</v>
      </c>
      <c r="E81" s="17">
        <v>3715</v>
      </c>
      <c r="F81" s="17">
        <v>3730</v>
      </c>
      <c r="G81" s="17">
        <v>3745</v>
      </c>
      <c r="H81" s="13">
        <v>0</v>
      </c>
      <c r="I81" s="17">
        <f t="shared" si="17"/>
        <v>1500</v>
      </c>
      <c r="J81" s="17">
        <f>(G81-F81)*C81</f>
        <v>1500</v>
      </c>
      <c r="K81" s="13">
        <v>0</v>
      </c>
      <c r="L81" s="17">
        <f t="shared" si="8"/>
        <v>3000</v>
      </c>
    </row>
    <row r="82" spans="1:12">
      <c r="A82" s="16">
        <v>43445</v>
      </c>
      <c r="B82" s="17" t="s">
        <v>15</v>
      </c>
      <c r="C82" s="17">
        <v>100</v>
      </c>
      <c r="D82" s="17" t="s">
        <v>23</v>
      </c>
      <c r="E82" s="17">
        <v>31800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</row>
    <row r="83" spans="1:12">
      <c r="A83" s="16">
        <v>43445</v>
      </c>
      <c r="B83" s="17" t="s">
        <v>24</v>
      </c>
      <c r="C83" s="17">
        <v>1250</v>
      </c>
      <c r="D83" s="17" t="s">
        <v>23</v>
      </c>
      <c r="E83" s="17">
        <v>326</v>
      </c>
      <c r="F83" s="17">
        <v>329</v>
      </c>
      <c r="G83" s="13">
        <v>0</v>
      </c>
      <c r="H83" s="13">
        <v>0</v>
      </c>
      <c r="I83" s="17">
        <f>(E83-F83)*C83</f>
        <v>-3750</v>
      </c>
      <c r="J83" s="13">
        <v>0</v>
      </c>
      <c r="K83" s="13">
        <v>0</v>
      </c>
      <c r="L83" s="18">
        <f t="shared" si="8"/>
        <v>-3750</v>
      </c>
    </row>
    <row r="84" spans="1:12">
      <c r="A84" s="16">
        <v>43445</v>
      </c>
      <c r="B84" s="17" t="s">
        <v>14</v>
      </c>
      <c r="C84" s="17">
        <v>5000</v>
      </c>
      <c r="D84" s="17" t="s">
        <v>23</v>
      </c>
      <c r="E84" s="17">
        <v>141.19999999999999</v>
      </c>
      <c r="F84" s="17">
        <v>142.19999999999999</v>
      </c>
      <c r="G84" s="13">
        <v>0</v>
      </c>
      <c r="H84" s="13">
        <v>0</v>
      </c>
      <c r="I84" s="17">
        <f>(E84-F84)*C84</f>
        <v>-5000</v>
      </c>
      <c r="J84" s="13">
        <v>0</v>
      </c>
      <c r="K84" s="13">
        <v>0</v>
      </c>
      <c r="L84" s="18">
        <f t="shared" si="8"/>
        <v>-5000</v>
      </c>
    </row>
    <row r="85" spans="1:12">
      <c r="A85" s="16">
        <v>43444</v>
      </c>
      <c r="B85" s="17" t="s">
        <v>40</v>
      </c>
      <c r="C85" s="17">
        <v>100</v>
      </c>
      <c r="D85" s="17" t="s">
        <v>13</v>
      </c>
      <c r="E85" s="17">
        <v>3715</v>
      </c>
      <c r="F85" s="17">
        <v>3730</v>
      </c>
      <c r="G85" s="17">
        <v>3745</v>
      </c>
      <c r="H85" s="13">
        <v>0</v>
      </c>
      <c r="I85" s="17">
        <f t="shared" ref="I85" si="18">(F85-E85)*C85</f>
        <v>1500</v>
      </c>
      <c r="J85" s="17">
        <f>(G85-F85)*C85</f>
        <v>1500</v>
      </c>
      <c r="K85" s="13">
        <v>0</v>
      </c>
      <c r="L85" s="17">
        <f t="shared" si="8"/>
        <v>3000</v>
      </c>
    </row>
    <row r="86" spans="1:12">
      <c r="A86" s="16">
        <v>43444</v>
      </c>
      <c r="B86" s="17" t="s">
        <v>17</v>
      </c>
      <c r="C86" s="17">
        <v>1250</v>
      </c>
      <c r="D86" s="17" t="s">
        <v>13</v>
      </c>
      <c r="E86" s="17">
        <v>325</v>
      </c>
      <c r="F86" s="17">
        <v>327</v>
      </c>
      <c r="G86" s="17">
        <v>329</v>
      </c>
      <c r="H86" s="13">
        <v>0</v>
      </c>
      <c r="I86" s="17">
        <f t="shared" ref="I86" si="19">(F86-E86)*C86</f>
        <v>2500</v>
      </c>
      <c r="J86" s="17">
        <f>(G86-F86)*C86</f>
        <v>2500</v>
      </c>
      <c r="K86" s="13">
        <v>0</v>
      </c>
      <c r="L86" s="17">
        <f t="shared" si="8"/>
        <v>5000</v>
      </c>
    </row>
    <row r="87" spans="1:12">
      <c r="A87" s="16">
        <v>43444</v>
      </c>
      <c r="B87" s="17" t="s">
        <v>25</v>
      </c>
      <c r="C87" s="17">
        <v>5000</v>
      </c>
      <c r="D87" s="17" t="s">
        <v>23</v>
      </c>
      <c r="E87" s="17">
        <v>186.5</v>
      </c>
      <c r="F87" s="17">
        <v>187.3</v>
      </c>
      <c r="G87" s="13">
        <v>0</v>
      </c>
      <c r="H87" s="13">
        <v>0</v>
      </c>
      <c r="I87" s="17">
        <f>(E87-F87)*C87</f>
        <v>-4000.0000000000568</v>
      </c>
      <c r="J87" s="13">
        <v>0</v>
      </c>
      <c r="K87" s="13">
        <v>0</v>
      </c>
      <c r="L87" s="18">
        <f t="shared" si="8"/>
        <v>-4000.0000000000568</v>
      </c>
    </row>
    <row r="88" spans="1:12">
      <c r="A88" s="16">
        <v>43444</v>
      </c>
      <c r="B88" s="17" t="s">
        <v>15</v>
      </c>
      <c r="C88" s="17">
        <v>100</v>
      </c>
      <c r="D88" s="17" t="s">
        <v>23</v>
      </c>
      <c r="E88" s="17">
        <v>31570</v>
      </c>
      <c r="F88" s="17">
        <v>31650</v>
      </c>
      <c r="G88" s="13">
        <v>0</v>
      </c>
      <c r="H88" s="13">
        <v>0</v>
      </c>
      <c r="I88" s="17">
        <f>(E88-F88)*C88</f>
        <v>-8000</v>
      </c>
      <c r="J88" s="13">
        <v>0</v>
      </c>
      <c r="K88" s="13">
        <v>0</v>
      </c>
      <c r="L88" s="18">
        <f t="shared" si="8"/>
        <v>-8000</v>
      </c>
    </row>
    <row r="89" spans="1:12">
      <c r="A89" s="16">
        <v>43441</v>
      </c>
      <c r="B89" s="17" t="s">
        <v>17</v>
      </c>
      <c r="C89" s="17">
        <v>1250</v>
      </c>
      <c r="D89" s="17" t="s">
        <v>13</v>
      </c>
      <c r="E89" s="17">
        <v>306</v>
      </c>
      <c r="F89" s="17">
        <v>308</v>
      </c>
      <c r="G89" s="17">
        <v>310</v>
      </c>
      <c r="H89" s="13">
        <v>312</v>
      </c>
      <c r="I89" s="17">
        <f t="shared" ref="I89" si="20">(F89-E89)*C89</f>
        <v>2500</v>
      </c>
      <c r="J89" s="17">
        <f>(G89-F89)*C89</f>
        <v>2500</v>
      </c>
      <c r="K89" s="13">
        <f>(H89-G89)*C89</f>
        <v>2500</v>
      </c>
      <c r="L89" s="17">
        <f t="shared" si="8"/>
        <v>7500</v>
      </c>
    </row>
    <row r="90" spans="1:12">
      <c r="A90" s="16">
        <v>43441</v>
      </c>
      <c r="B90" s="17" t="s">
        <v>32</v>
      </c>
      <c r="C90" s="17">
        <v>30</v>
      </c>
      <c r="D90" s="17" t="s">
        <v>13</v>
      </c>
      <c r="E90" s="17">
        <v>37440</v>
      </c>
      <c r="F90" s="17">
        <v>37560</v>
      </c>
      <c r="G90" s="17">
        <v>37680</v>
      </c>
      <c r="H90" s="13">
        <v>0</v>
      </c>
      <c r="I90" s="17">
        <f t="shared" ref="I90" si="21">(F90-E90)*C90</f>
        <v>3600</v>
      </c>
      <c r="J90" s="17">
        <f>(G90-F90)*C90</f>
        <v>3600</v>
      </c>
      <c r="K90" s="13">
        <v>0</v>
      </c>
      <c r="L90" s="17">
        <f t="shared" si="8"/>
        <v>7200</v>
      </c>
    </row>
    <row r="91" spans="1:12">
      <c r="A91" s="16">
        <v>43441</v>
      </c>
      <c r="B91" s="17" t="s">
        <v>15</v>
      </c>
      <c r="C91" s="17">
        <v>100</v>
      </c>
      <c r="D91" s="17" t="s">
        <v>13</v>
      </c>
      <c r="E91" s="17">
        <v>31210</v>
      </c>
      <c r="F91" s="17">
        <v>31260</v>
      </c>
      <c r="G91" s="17">
        <v>31310</v>
      </c>
      <c r="H91" s="13">
        <v>0</v>
      </c>
      <c r="I91" s="17">
        <f t="shared" ref="I91" si="22">(F91-E91)*C91</f>
        <v>5000</v>
      </c>
      <c r="J91" s="17">
        <f>(G91-F91)*C91</f>
        <v>5000</v>
      </c>
      <c r="K91" s="13">
        <v>0</v>
      </c>
      <c r="L91" s="17">
        <f t="shared" si="8"/>
        <v>10000</v>
      </c>
    </row>
    <row r="92" spans="1:12">
      <c r="A92" s="16">
        <v>43441</v>
      </c>
      <c r="B92" s="17" t="s">
        <v>22</v>
      </c>
      <c r="C92" s="17">
        <v>100</v>
      </c>
      <c r="D92" s="17" t="s">
        <v>23</v>
      </c>
      <c r="E92" s="17">
        <v>3600</v>
      </c>
      <c r="F92" s="17">
        <v>3640</v>
      </c>
      <c r="G92" s="13">
        <v>0</v>
      </c>
      <c r="H92" s="13">
        <v>0</v>
      </c>
      <c r="I92" s="17">
        <f>(E92-F92)*C92</f>
        <v>-4000</v>
      </c>
      <c r="J92" s="13">
        <v>0</v>
      </c>
      <c r="K92" s="13">
        <v>0</v>
      </c>
      <c r="L92" s="18">
        <f t="shared" si="8"/>
        <v>-4000</v>
      </c>
    </row>
    <row r="93" spans="1:12">
      <c r="A93" s="16">
        <v>43441</v>
      </c>
      <c r="B93" s="17" t="s">
        <v>14</v>
      </c>
      <c r="C93" s="17">
        <v>5000</v>
      </c>
      <c r="D93" s="17" t="s">
        <v>23</v>
      </c>
      <c r="E93" s="17">
        <v>140.5</v>
      </c>
      <c r="F93" s="17">
        <v>141.19999999999999</v>
      </c>
      <c r="G93" s="13">
        <v>0</v>
      </c>
      <c r="H93" s="13">
        <v>0</v>
      </c>
      <c r="I93" s="17">
        <f>(E93-F93)*C93</f>
        <v>-3499.9999999999432</v>
      </c>
      <c r="J93" s="13">
        <v>0</v>
      </c>
      <c r="K93" s="13">
        <v>0</v>
      </c>
      <c r="L93" s="18">
        <f t="shared" si="8"/>
        <v>-3499.9999999999432</v>
      </c>
    </row>
    <row r="94" spans="1:12">
      <c r="A94" s="16">
        <v>43440</v>
      </c>
      <c r="B94" s="17" t="s">
        <v>25</v>
      </c>
      <c r="C94" s="17">
        <v>5000</v>
      </c>
      <c r="D94" s="17" t="s">
        <v>23</v>
      </c>
      <c r="E94" s="17">
        <v>186.5</v>
      </c>
      <c r="F94" s="17">
        <v>185.9</v>
      </c>
      <c r="G94" s="13">
        <v>185.1</v>
      </c>
      <c r="H94" s="13">
        <v>0</v>
      </c>
      <c r="I94" s="17">
        <f>(E94-F94)*C94</f>
        <v>2999.9999999999718</v>
      </c>
      <c r="J94" s="17">
        <f>(F94-G94)*C94</f>
        <v>4000.0000000000568</v>
      </c>
      <c r="K94" s="13">
        <v>0</v>
      </c>
      <c r="L94" s="17">
        <f t="shared" si="8"/>
        <v>7000.0000000000291</v>
      </c>
    </row>
    <row r="95" spans="1:12">
      <c r="A95" s="16">
        <v>43440</v>
      </c>
      <c r="B95" s="17" t="s">
        <v>15</v>
      </c>
      <c r="C95" s="17">
        <v>100</v>
      </c>
      <c r="D95" s="17" t="s">
        <v>23</v>
      </c>
      <c r="E95" s="17">
        <v>31100</v>
      </c>
      <c r="F95" s="17">
        <v>31180</v>
      </c>
      <c r="G95" s="13">
        <v>0</v>
      </c>
      <c r="H95" s="13">
        <v>0</v>
      </c>
      <c r="I95" s="17">
        <f>(E95-F95)*C95</f>
        <v>-8000</v>
      </c>
      <c r="J95" s="13">
        <v>0</v>
      </c>
      <c r="K95" s="13">
        <v>0</v>
      </c>
      <c r="L95" s="17">
        <f t="shared" si="8"/>
        <v>-8000</v>
      </c>
    </row>
    <row r="96" spans="1:12">
      <c r="A96" s="16">
        <v>43440</v>
      </c>
      <c r="B96" s="17" t="s">
        <v>22</v>
      </c>
      <c r="C96" s="17">
        <v>100</v>
      </c>
      <c r="D96" s="17" t="s">
        <v>23</v>
      </c>
      <c r="E96" s="17">
        <v>3350</v>
      </c>
      <c r="F96" s="17">
        <v>3625</v>
      </c>
      <c r="G96" s="17">
        <v>3600</v>
      </c>
      <c r="H96" s="13">
        <v>0</v>
      </c>
      <c r="I96" s="17">
        <f>(F96-G96)*C96</f>
        <v>2500</v>
      </c>
      <c r="J96" s="17">
        <f>(F96-G96)*C96</f>
        <v>2500</v>
      </c>
      <c r="K96" s="13">
        <v>0</v>
      </c>
      <c r="L96" s="17">
        <f t="shared" si="8"/>
        <v>5000</v>
      </c>
    </row>
    <row r="97" spans="1:12">
      <c r="A97" s="16">
        <v>43439</v>
      </c>
      <c r="B97" s="17" t="s">
        <v>14</v>
      </c>
      <c r="C97" s="17">
        <v>5000</v>
      </c>
      <c r="D97" s="17" t="s">
        <v>13</v>
      </c>
      <c r="E97" s="17">
        <v>141.69999999999999</v>
      </c>
      <c r="F97" s="17">
        <v>140.5</v>
      </c>
      <c r="G97" s="13">
        <v>0</v>
      </c>
      <c r="H97" s="13">
        <v>0</v>
      </c>
      <c r="I97" s="17">
        <f t="shared" ref="I97:I103" si="23">(F97-E97)*C97</f>
        <v>-5999.9999999999436</v>
      </c>
      <c r="J97" s="13">
        <v>0</v>
      </c>
      <c r="K97" s="13">
        <v>0</v>
      </c>
      <c r="L97" s="18">
        <f t="shared" si="8"/>
        <v>-5999.9999999999436</v>
      </c>
    </row>
    <row r="98" spans="1:12">
      <c r="A98" s="16">
        <v>43439</v>
      </c>
      <c r="B98" s="17" t="s">
        <v>15</v>
      </c>
      <c r="C98" s="17">
        <v>100</v>
      </c>
      <c r="D98" s="17" t="s">
        <v>13</v>
      </c>
      <c r="E98" s="17">
        <v>30990</v>
      </c>
      <c r="F98" s="17">
        <v>31040</v>
      </c>
      <c r="G98" s="17">
        <v>31089</v>
      </c>
      <c r="H98" s="13">
        <v>0</v>
      </c>
      <c r="I98" s="17">
        <f t="shared" si="23"/>
        <v>5000</v>
      </c>
      <c r="J98" s="17">
        <f>(G98-F98)*C98</f>
        <v>4900</v>
      </c>
      <c r="K98" s="13">
        <v>0</v>
      </c>
      <c r="L98" s="17">
        <f t="shared" si="8"/>
        <v>9900</v>
      </c>
    </row>
    <row r="99" spans="1:12">
      <c r="A99" s="16">
        <v>43439</v>
      </c>
      <c r="B99" s="17" t="s">
        <v>22</v>
      </c>
      <c r="C99" s="17">
        <v>100</v>
      </c>
      <c r="D99" s="17" t="s">
        <v>31</v>
      </c>
      <c r="E99" s="17">
        <v>3720</v>
      </c>
      <c r="F99" s="17">
        <v>3740</v>
      </c>
      <c r="G99" s="17">
        <v>3760</v>
      </c>
      <c r="H99" s="13">
        <v>0</v>
      </c>
      <c r="I99" s="17">
        <f t="shared" si="23"/>
        <v>2000</v>
      </c>
      <c r="J99" s="17">
        <f>(G99-F99)*C99</f>
        <v>2000</v>
      </c>
      <c r="K99" s="13">
        <v>0</v>
      </c>
      <c r="L99" s="17">
        <f t="shared" si="8"/>
        <v>4000</v>
      </c>
    </row>
    <row r="100" spans="1:12">
      <c r="A100" s="16">
        <v>43439</v>
      </c>
      <c r="B100" s="17" t="s">
        <v>25</v>
      </c>
      <c r="C100" s="17">
        <v>5000</v>
      </c>
      <c r="D100" s="17" t="s">
        <v>31</v>
      </c>
      <c r="E100" s="17">
        <v>186.2</v>
      </c>
      <c r="F100" s="17">
        <v>187</v>
      </c>
      <c r="G100" s="13">
        <v>0</v>
      </c>
      <c r="H100" s="13">
        <v>0</v>
      </c>
      <c r="I100" s="17">
        <f t="shared" si="23"/>
        <v>4000.0000000000568</v>
      </c>
      <c r="J100" s="13">
        <v>0</v>
      </c>
      <c r="K100" s="13">
        <v>0</v>
      </c>
      <c r="L100" s="17">
        <f t="shared" si="8"/>
        <v>4000.0000000000568</v>
      </c>
    </row>
    <row r="101" spans="1:12">
      <c r="A101" s="16">
        <v>43438</v>
      </c>
      <c r="B101" s="17" t="s">
        <v>25</v>
      </c>
      <c r="C101" s="17">
        <v>5000</v>
      </c>
      <c r="D101" s="17" t="s">
        <v>13</v>
      </c>
      <c r="E101" s="17">
        <v>185.9</v>
      </c>
      <c r="F101" s="17">
        <v>186.5</v>
      </c>
      <c r="G101" s="17">
        <v>187.1</v>
      </c>
      <c r="H101" s="13">
        <v>0</v>
      </c>
      <c r="I101" s="17">
        <f t="shared" si="23"/>
        <v>2999.9999999999718</v>
      </c>
      <c r="J101" s="17">
        <f>(G101-F101)*C101</f>
        <v>2999.9999999999718</v>
      </c>
      <c r="K101" s="13">
        <v>0</v>
      </c>
      <c r="L101" s="17">
        <f t="shared" si="8"/>
        <v>5999.9999999999436</v>
      </c>
    </row>
    <row r="102" spans="1:12">
      <c r="A102" s="16">
        <v>43438</v>
      </c>
      <c r="B102" s="17" t="s">
        <v>22</v>
      </c>
      <c r="C102" s="17">
        <v>100</v>
      </c>
      <c r="D102" s="17" t="s">
        <v>13</v>
      </c>
      <c r="E102" s="17">
        <v>3790</v>
      </c>
      <c r="F102" s="17">
        <v>3815</v>
      </c>
      <c r="G102" s="17">
        <v>3840</v>
      </c>
      <c r="H102" s="13">
        <v>0</v>
      </c>
      <c r="I102" s="17">
        <f t="shared" si="23"/>
        <v>2500</v>
      </c>
      <c r="J102" s="17">
        <f>(G102-F102)*C102</f>
        <v>2500</v>
      </c>
      <c r="K102" s="13">
        <v>0</v>
      </c>
      <c r="L102" s="17">
        <f t="shared" si="8"/>
        <v>5000</v>
      </c>
    </row>
    <row r="103" spans="1:12">
      <c r="A103" s="16">
        <v>43438</v>
      </c>
      <c r="B103" s="17" t="s">
        <v>15</v>
      </c>
      <c r="C103" s="17">
        <v>100</v>
      </c>
      <c r="D103" s="17" t="s">
        <v>13</v>
      </c>
      <c r="E103" s="17">
        <v>30950</v>
      </c>
      <c r="F103" s="17">
        <v>31000</v>
      </c>
      <c r="G103" s="17">
        <v>31050</v>
      </c>
      <c r="H103" s="13">
        <v>0</v>
      </c>
      <c r="I103" s="17">
        <f t="shared" si="23"/>
        <v>5000</v>
      </c>
      <c r="J103" s="17">
        <f>(G103-F103)*C103</f>
        <v>5000</v>
      </c>
      <c r="K103" s="13">
        <v>0</v>
      </c>
      <c r="L103" s="17">
        <f t="shared" si="8"/>
        <v>10000</v>
      </c>
    </row>
    <row r="104" spans="1:12">
      <c r="A104" s="16">
        <v>43437</v>
      </c>
      <c r="B104" s="17" t="s">
        <v>24</v>
      </c>
      <c r="C104" s="17">
        <v>1250</v>
      </c>
      <c r="D104" s="17" t="s">
        <v>23</v>
      </c>
      <c r="E104" s="17">
        <v>213</v>
      </c>
      <c r="F104" s="17">
        <v>211</v>
      </c>
      <c r="G104" s="17">
        <v>209</v>
      </c>
      <c r="H104" s="13">
        <v>0</v>
      </c>
      <c r="I104" s="17">
        <f>(E104-F104)*C104</f>
        <v>2500</v>
      </c>
      <c r="J104" s="17">
        <f>(F104-G104)*C104</f>
        <v>2500</v>
      </c>
      <c r="K104" s="13">
        <v>0</v>
      </c>
      <c r="L104" s="17">
        <f t="shared" si="8"/>
        <v>5000</v>
      </c>
    </row>
    <row r="105" spans="1:12">
      <c r="A105" s="16">
        <v>43437</v>
      </c>
      <c r="B105" s="17" t="s">
        <v>14</v>
      </c>
      <c r="C105" s="17">
        <v>5000</v>
      </c>
      <c r="D105" s="17" t="s">
        <v>28</v>
      </c>
      <c r="E105" s="17">
        <v>141</v>
      </c>
      <c r="F105" s="17">
        <v>139.80000000000001</v>
      </c>
      <c r="G105" s="13">
        <v>0</v>
      </c>
      <c r="H105" s="13">
        <v>0</v>
      </c>
      <c r="I105" s="17">
        <f>(F105-E105)*C105</f>
        <v>-5999.9999999999436</v>
      </c>
      <c r="J105" s="13">
        <v>0</v>
      </c>
      <c r="K105" s="13">
        <v>0</v>
      </c>
      <c r="L105" s="18">
        <f t="shared" si="8"/>
        <v>-5999.9999999999436</v>
      </c>
    </row>
    <row r="106" spans="1:12">
      <c r="A106" s="16">
        <v>43437</v>
      </c>
      <c r="B106" s="17" t="s">
        <v>25</v>
      </c>
      <c r="C106" s="17">
        <v>5000</v>
      </c>
      <c r="D106" s="17" t="s">
        <v>23</v>
      </c>
      <c r="E106" s="17">
        <v>183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</row>
    <row r="107" spans="1:12">
      <c r="A107" s="16">
        <v>43437</v>
      </c>
      <c r="B107" s="17" t="s">
        <v>15</v>
      </c>
      <c r="C107" s="17">
        <v>100</v>
      </c>
      <c r="D107" s="17" t="s">
        <v>13</v>
      </c>
      <c r="E107" s="17">
        <v>30680</v>
      </c>
      <c r="F107" s="17">
        <v>30730</v>
      </c>
      <c r="G107" s="17">
        <v>30780</v>
      </c>
      <c r="H107" s="13">
        <v>0</v>
      </c>
      <c r="I107" s="17">
        <f>(F107-E107)*C107</f>
        <v>5000</v>
      </c>
      <c r="J107" s="17">
        <f>(G107-F107)*C107</f>
        <v>5000</v>
      </c>
      <c r="K107" s="13">
        <v>0</v>
      </c>
      <c r="L107" s="17">
        <f>(I107+J107+K107)</f>
        <v>10000</v>
      </c>
    </row>
    <row r="108" spans="1:12">
      <c r="A108" s="34" t="s">
        <v>30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6"/>
      <c r="L108" s="19">
        <f>SUM(L3:L107)</f>
        <v>345300.00000000023</v>
      </c>
    </row>
    <row r="109" spans="1:12">
      <c r="A109" s="2">
        <v>43434</v>
      </c>
      <c r="B109" s="12" t="s">
        <v>25</v>
      </c>
      <c r="C109" s="21">
        <v>5000</v>
      </c>
      <c r="D109" s="12" t="s">
        <v>13</v>
      </c>
      <c r="E109" s="13">
        <v>177.5</v>
      </c>
      <c r="F109" s="14">
        <v>178.3</v>
      </c>
      <c r="G109" s="13">
        <v>179</v>
      </c>
      <c r="H109" s="13">
        <v>0</v>
      </c>
      <c r="I109" s="1">
        <f>(F109-E109)*C109</f>
        <v>4000.0000000000568</v>
      </c>
      <c r="J109" s="1">
        <f>(G109-F109)*C109</f>
        <v>3499.9999999999432</v>
      </c>
      <c r="K109" s="1">
        <v>0</v>
      </c>
      <c r="L109" s="3">
        <f t="shared" ref="L109:L126" si="24">(I109+J109+K109)</f>
        <v>7500</v>
      </c>
    </row>
    <row r="110" spans="1:12">
      <c r="A110" s="2">
        <v>43433</v>
      </c>
      <c r="B110" s="5" t="s">
        <v>24</v>
      </c>
      <c r="C110" s="22">
        <v>1250</v>
      </c>
      <c r="D110" s="5" t="s">
        <v>23</v>
      </c>
      <c r="E110" s="4">
        <v>318</v>
      </c>
      <c r="F110" s="6">
        <v>321</v>
      </c>
      <c r="G110" s="4">
        <v>0</v>
      </c>
      <c r="H110" s="4">
        <v>0</v>
      </c>
      <c r="I110" s="1">
        <f t="shared" ref="I110" si="25">(E110-F110)*C110</f>
        <v>-3750</v>
      </c>
      <c r="J110" s="1">
        <v>0</v>
      </c>
      <c r="K110" s="1">
        <v>0</v>
      </c>
      <c r="L110" s="7">
        <f>(I110+J110+K110)</f>
        <v>-3750</v>
      </c>
    </row>
    <row r="111" spans="1:12">
      <c r="A111" s="2">
        <v>43433</v>
      </c>
      <c r="B111" s="5" t="s">
        <v>14</v>
      </c>
      <c r="C111" s="22">
        <v>5000</v>
      </c>
      <c r="D111" s="5" t="s">
        <v>13</v>
      </c>
      <c r="E111" s="4">
        <v>136.19999999999999</v>
      </c>
      <c r="F111" s="6">
        <v>135</v>
      </c>
      <c r="G111" s="4">
        <v>0</v>
      </c>
      <c r="H111" s="4">
        <v>0</v>
      </c>
      <c r="I111" s="1">
        <f>(F111-E111)*C111</f>
        <v>-5999.9999999999436</v>
      </c>
      <c r="J111" s="1">
        <v>0</v>
      </c>
      <c r="K111" s="1">
        <v>0</v>
      </c>
      <c r="L111" s="7">
        <f t="shared" si="24"/>
        <v>-5999.9999999999436</v>
      </c>
    </row>
    <row r="112" spans="1:12">
      <c r="A112" s="2">
        <v>43433</v>
      </c>
      <c r="B112" s="5" t="s">
        <v>25</v>
      </c>
      <c r="C112" s="22">
        <v>5000</v>
      </c>
      <c r="D112" s="5" t="s">
        <v>13</v>
      </c>
      <c r="E112" s="4">
        <v>178.5</v>
      </c>
      <c r="F112" s="6">
        <v>179.3</v>
      </c>
      <c r="G112" s="4">
        <v>180.05</v>
      </c>
      <c r="H112" s="4">
        <v>0</v>
      </c>
      <c r="I112" s="1">
        <f>(F112-E112)*C112</f>
        <v>4000.0000000000568</v>
      </c>
      <c r="J112" s="1">
        <f>(G112-F112)*C112</f>
        <v>3750</v>
      </c>
      <c r="K112" s="1">
        <v>0</v>
      </c>
      <c r="L112" s="3">
        <f t="shared" si="24"/>
        <v>7750.0000000000564</v>
      </c>
    </row>
    <row r="113" spans="1:12">
      <c r="A113" s="2">
        <v>43432</v>
      </c>
      <c r="B113" s="5" t="s">
        <v>15</v>
      </c>
      <c r="C113" s="22">
        <v>100</v>
      </c>
      <c r="D113" s="5" t="s">
        <v>23</v>
      </c>
      <c r="E113" s="4">
        <v>30280</v>
      </c>
      <c r="F113" s="6">
        <v>30350</v>
      </c>
      <c r="G113" s="4">
        <v>0</v>
      </c>
      <c r="H113" s="4">
        <v>0</v>
      </c>
      <c r="I113" s="1">
        <f t="shared" ref="I113" si="26">(E113-F113)*C113</f>
        <v>-7000</v>
      </c>
      <c r="J113" s="1">
        <v>0</v>
      </c>
      <c r="K113" s="1">
        <v>0</v>
      </c>
      <c r="L113" s="7">
        <f t="shared" si="24"/>
        <v>-7000</v>
      </c>
    </row>
    <row r="114" spans="1:12">
      <c r="A114" s="2">
        <v>43431</v>
      </c>
      <c r="B114" s="5" t="s">
        <v>17</v>
      </c>
      <c r="C114" s="22">
        <v>1250</v>
      </c>
      <c r="D114" s="5" t="s">
        <v>13</v>
      </c>
      <c r="E114" s="4">
        <v>294.5</v>
      </c>
      <c r="F114" s="6">
        <v>297</v>
      </c>
      <c r="G114" s="4">
        <v>300</v>
      </c>
      <c r="H114" s="4">
        <v>0</v>
      </c>
      <c r="I114" s="1">
        <f>(F114-E114)*C114</f>
        <v>3125</v>
      </c>
      <c r="J114" s="1">
        <f>(G114-F114)*C114</f>
        <v>3750</v>
      </c>
      <c r="K114" s="1">
        <v>0</v>
      </c>
      <c r="L114" s="3">
        <f t="shared" si="24"/>
        <v>6875</v>
      </c>
    </row>
    <row r="115" spans="1:12">
      <c r="A115" s="2">
        <v>43431</v>
      </c>
      <c r="B115" s="5" t="s">
        <v>22</v>
      </c>
      <c r="C115" s="22">
        <v>100</v>
      </c>
      <c r="D115" s="5" t="s">
        <v>13</v>
      </c>
      <c r="E115" s="4">
        <v>3670</v>
      </c>
      <c r="F115" s="6">
        <v>3640</v>
      </c>
      <c r="G115" s="4">
        <v>0</v>
      </c>
      <c r="H115" s="4">
        <v>0</v>
      </c>
      <c r="I115" s="1">
        <f>(F115-E115)*C115</f>
        <v>-3000</v>
      </c>
      <c r="J115" s="1">
        <v>0</v>
      </c>
      <c r="K115" s="1">
        <v>0</v>
      </c>
      <c r="L115" s="7">
        <f t="shared" si="24"/>
        <v>-3000</v>
      </c>
    </row>
    <row r="116" spans="1:12">
      <c r="A116" s="2">
        <v>43431</v>
      </c>
      <c r="B116" s="5" t="s">
        <v>15</v>
      </c>
      <c r="C116" s="22">
        <v>100</v>
      </c>
      <c r="D116" s="5" t="s">
        <v>23</v>
      </c>
      <c r="E116" s="4">
        <v>30530</v>
      </c>
      <c r="F116" s="6">
        <v>30600</v>
      </c>
      <c r="G116" s="4">
        <v>0</v>
      </c>
      <c r="H116" s="4">
        <v>0</v>
      </c>
      <c r="I116" s="1">
        <f t="shared" ref="I116" si="27">(E116-F116)*C116</f>
        <v>-7000</v>
      </c>
      <c r="J116" s="1">
        <v>0</v>
      </c>
      <c r="K116" s="1">
        <v>0</v>
      </c>
      <c r="L116" s="7">
        <f t="shared" si="24"/>
        <v>-7000</v>
      </c>
    </row>
    <row r="117" spans="1:12">
      <c r="A117" s="2">
        <v>43430</v>
      </c>
      <c r="B117" s="5" t="s">
        <v>22</v>
      </c>
      <c r="C117" s="22">
        <v>100</v>
      </c>
      <c r="D117" s="5" t="s">
        <v>13</v>
      </c>
      <c r="E117" s="4">
        <v>3650</v>
      </c>
      <c r="F117" s="6">
        <v>3675</v>
      </c>
      <c r="G117" s="4">
        <v>3700</v>
      </c>
      <c r="H117" s="4">
        <v>0</v>
      </c>
      <c r="I117" s="1">
        <f>(F117-E117)*C117</f>
        <v>2500</v>
      </c>
      <c r="J117" s="1">
        <f>(G117-F117)*C117</f>
        <v>2500</v>
      </c>
      <c r="K117" s="1">
        <v>0</v>
      </c>
      <c r="L117" s="3">
        <f t="shared" si="24"/>
        <v>5000</v>
      </c>
    </row>
    <row r="118" spans="1:12">
      <c r="A118" s="2">
        <v>43430</v>
      </c>
      <c r="B118" s="5" t="s">
        <v>27</v>
      </c>
      <c r="C118" s="22">
        <v>100</v>
      </c>
      <c r="D118" s="5" t="s">
        <v>28</v>
      </c>
      <c r="E118" s="4">
        <v>30600</v>
      </c>
      <c r="F118" s="6">
        <v>30650</v>
      </c>
      <c r="G118" s="4">
        <v>0</v>
      </c>
      <c r="H118" s="4">
        <v>0</v>
      </c>
      <c r="I118" s="1">
        <f>(F118-E118)*C118</f>
        <v>5000</v>
      </c>
      <c r="J118" s="1">
        <v>0</v>
      </c>
      <c r="K118" s="1">
        <v>0</v>
      </c>
      <c r="L118" s="3">
        <f t="shared" si="24"/>
        <v>5000</v>
      </c>
    </row>
    <row r="119" spans="1:12">
      <c r="A119" s="2">
        <v>43427</v>
      </c>
      <c r="B119" s="5" t="s">
        <v>25</v>
      </c>
      <c r="C119" s="22">
        <v>5000</v>
      </c>
      <c r="D119" s="5" t="s">
        <v>23</v>
      </c>
      <c r="E119" s="4">
        <v>185</v>
      </c>
      <c r="F119" s="6">
        <v>184</v>
      </c>
      <c r="G119" s="4">
        <v>183</v>
      </c>
      <c r="H119" s="4">
        <v>0</v>
      </c>
      <c r="I119" s="1">
        <f t="shared" ref="I119:I125" si="28">(E119-F119)*C119</f>
        <v>5000</v>
      </c>
      <c r="J119" s="1">
        <f>(F119-G119)*C119</f>
        <v>5000</v>
      </c>
      <c r="K119" s="1">
        <v>0</v>
      </c>
      <c r="L119" s="3">
        <f t="shared" si="24"/>
        <v>10000</v>
      </c>
    </row>
    <row r="120" spans="1:12">
      <c r="A120" s="2">
        <v>43427</v>
      </c>
      <c r="B120" s="5" t="s">
        <v>22</v>
      </c>
      <c r="C120" s="22">
        <v>100</v>
      </c>
      <c r="D120" s="5" t="s">
        <v>23</v>
      </c>
      <c r="E120" s="4">
        <v>3700</v>
      </c>
      <c r="F120" s="6">
        <v>3670</v>
      </c>
      <c r="G120" s="4">
        <v>3640</v>
      </c>
      <c r="H120" s="4">
        <v>0</v>
      </c>
      <c r="I120" s="1">
        <f t="shared" si="28"/>
        <v>3000</v>
      </c>
      <c r="J120" s="1">
        <f>(F120-G120)*C120</f>
        <v>3000</v>
      </c>
      <c r="K120" s="1">
        <v>0</v>
      </c>
      <c r="L120" s="3">
        <f t="shared" si="24"/>
        <v>6000</v>
      </c>
    </row>
    <row r="121" spans="1:12">
      <c r="A121" s="2">
        <v>43427</v>
      </c>
      <c r="B121" s="5" t="s">
        <v>27</v>
      </c>
      <c r="C121" s="22">
        <v>100</v>
      </c>
      <c r="D121" s="5" t="s">
        <v>23</v>
      </c>
      <c r="E121" s="4">
        <v>30460</v>
      </c>
      <c r="F121" s="6">
        <v>30420</v>
      </c>
      <c r="G121" s="4">
        <v>0</v>
      </c>
      <c r="H121" s="4">
        <v>0</v>
      </c>
      <c r="I121" s="1">
        <f t="shared" si="28"/>
        <v>4000</v>
      </c>
      <c r="J121" s="1">
        <v>0</v>
      </c>
      <c r="K121" s="1">
        <v>0</v>
      </c>
      <c r="L121" s="3">
        <f t="shared" si="24"/>
        <v>4000</v>
      </c>
    </row>
    <row r="122" spans="1:12">
      <c r="A122" s="2" t="s">
        <v>26</v>
      </c>
      <c r="B122" s="5" t="s">
        <v>21</v>
      </c>
      <c r="C122" s="22">
        <v>5000</v>
      </c>
      <c r="D122" s="5" t="s">
        <v>23</v>
      </c>
      <c r="E122" s="4">
        <v>138</v>
      </c>
      <c r="F122" s="6">
        <v>137.25</v>
      </c>
      <c r="G122" s="4">
        <v>0</v>
      </c>
      <c r="H122" s="4">
        <v>0</v>
      </c>
      <c r="I122" s="1">
        <f t="shared" si="28"/>
        <v>3750</v>
      </c>
      <c r="J122" s="1">
        <v>0</v>
      </c>
      <c r="K122" s="1">
        <v>0</v>
      </c>
      <c r="L122" s="3">
        <f t="shared" si="24"/>
        <v>3750</v>
      </c>
    </row>
    <row r="123" spans="1:12">
      <c r="A123" s="2">
        <v>43426</v>
      </c>
      <c r="B123" s="5" t="s">
        <v>25</v>
      </c>
      <c r="C123" s="22">
        <v>5000</v>
      </c>
      <c r="D123" s="5" t="s">
        <v>23</v>
      </c>
      <c r="E123" s="4">
        <v>186.8</v>
      </c>
      <c r="F123" s="6">
        <v>185.8</v>
      </c>
      <c r="G123" s="4">
        <v>0</v>
      </c>
      <c r="H123" s="4">
        <v>0</v>
      </c>
      <c r="I123" s="1">
        <f t="shared" si="28"/>
        <v>5000</v>
      </c>
      <c r="J123" s="1">
        <v>0</v>
      </c>
      <c r="K123" s="1">
        <v>0</v>
      </c>
      <c r="L123" s="3">
        <f t="shared" si="24"/>
        <v>5000</v>
      </c>
    </row>
    <row r="124" spans="1:12">
      <c r="A124" s="2">
        <v>43426</v>
      </c>
      <c r="B124" s="5" t="s">
        <v>24</v>
      </c>
      <c r="C124" s="22">
        <v>1250</v>
      </c>
      <c r="D124" s="5" t="s">
        <v>23</v>
      </c>
      <c r="E124" s="4">
        <v>296</v>
      </c>
      <c r="F124" s="6">
        <v>292</v>
      </c>
      <c r="G124" s="4">
        <v>0</v>
      </c>
      <c r="H124" s="4">
        <v>0</v>
      </c>
      <c r="I124" s="1">
        <f t="shared" si="28"/>
        <v>5000</v>
      </c>
      <c r="J124" s="1">
        <v>0</v>
      </c>
      <c r="K124" s="1">
        <v>0</v>
      </c>
      <c r="L124" s="3">
        <f t="shared" si="24"/>
        <v>5000</v>
      </c>
    </row>
    <row r="125" spans="1:12">
      <c r="A125" s="2">
        <v>43426</v>
      </c>
      <c r="B125" s="5" t="s">
        <v>15</v>
      </c>
      <c r="C125" s="22">
        <v>100</v>
      </c>
      <c r="D125" s="5" t="s">
        <v>23</v>
      </c>
      <c r="E125" s="4">
        <v>30780</v>
      </c>
      <c r="F125" s="6">
        <v>30730</v>
      </c>
      <c r="G125" s="4">
        <v>30680</v>
      </c>
      <c r="H125" s="4">
        <v>0</v>
      </c>
      <c r="I125" s="1">
        <f t="shared" si="28"/>
        <v>5000</v>
      </c>
      <c r="J125" s="1">
        <f>(F125-G125)*C125</f>
        <v>5000</v>
      </c>
      <c r="K125" s="1">
        <v>0</v>
      </c>
      <c r="L125" s="3">
        <f t="shared" si="24"/>
        <v>10000</v>
      </c>
    </row>
    <row r="126" spans="1:12">
      <c r="A126" s="2">
        <v>43425</v>
      </c>
      <c r="B126" s="5" t="s">
        <v>15</v>
      </c>
      <c r="C126" s="22">
        <v>100</v>
      </c>
      <c r="D126" s="5" t="s">
        <v>13</v>
      </c>
      <c r="E126" s="4">
        <v>30850</v>
      </c>
      <c r="F126" s="6">
        <v>30895</v>
      </c>
      <c r="G126" s="4">
        <v>0</v>
      </c>
      <c r="H126" s="4">
        <v>0</v>
      </c>
      <c r="I126" s="1">
        <f>(F126-E126)*C126</f>
        <v>4500</v>
      </c>
      <c r="J126" s="1">
        <v>0</v>
      </c>
      <c r="K126" s="1">
        <v>0</v>
      </c>
      <c r="L126" s="3">
        <f t="shared" si="24"/>
        <v>4500</v>
      </c>
    </row>
    <row r="127" spans="1:12">
      <c r="A127" s="2">
        <v>43424</v>
      </c>
      <c r="B127" s="5" t="s">
        <v>15</v>
      </c>
      <c r="C127" s="22">
        <v>100</v>
      </c>
      <c r="D127" s="5" t="s">
        <v>13</v>
      </c>
      <c r="E127" s="4">
        <v>30910</v>
      </c>
      <c r="F127" s="6">
        <v>30960</v>
      </c>
      <c r="G127" s="4">
        <v>30990</v>
      </c>
      <c r="H127" s="4">
        <v>0</v>
      </c>
      <c r="I127" s="1">
        <f>(F127-E127)*C127</f>
        <v>5000</v>
      </c>
      <c r="J127" s="1">
        <f>(G127-F127)*C127</f>
        <v>3000</v>
      </c>
      <c r="K127" s="1">
        <v>0</v>
      </c>
      <c r="L127" s="3">
        <f>(I127+J127+K127)</f>
        <v>8000</v>
      </c>
    </row>
    <row r="128" spans="1:12">
      <c r="A128" s="2">
        <v>43424</v>
      </c>
      <c r="B128" s="5" t="s">
        <v>21</v>
      </c>
      <c r="C128" s="22">
        <v>5000</v>
      </c>
      <c r="D128" s="5" t="s">
        <v>13</v>
      </c>
      <c r="E128" s="4">
        <v>138.19999999999999</v>
      </c>
      <c r="F128" s="6">
        <v>138.80000000000001</v>
      </c>
      <c r="G128" s="4">
        <v>0</v>
      </c>
      <c r="H128" s="4">
        <v>0</v>
      </c>
      <c r="I128" s="1">
        <f>(F128-E128)*C128</f>
        <v>3000.0000000001137</v>
      </c>
      <c r="J128" s="1">
        <v>0</v>
      </c>
      <c r="K128" s="1">
        <v>0</v>
      </c>
      <c r="L128" s="3">
        <f>(I128+J128+K128)</f>
        <v>3000.0000000001137</v>
      </c>
    </row>
    <row r="129" spans="1:12">
      <c r="A129" s="2">
        <v>43424</v>
      </c>
      <c r="B129" s="5" t="s">
        <v>22</v>
      </c>
      <c r="C129" s="5" t="s">
        <v>16</v>
      </c>
      <c r="D129" s="5" t="s">
        <v>13</v>
      </c>
      <c r="E129" s="4">
        <v>4000</v>
      </c>
      <c r="F129" s="6">
        <v>4060</v>
      </c>
      <c r="G129" s="4">
        <v>0</v>
      </c>
      <c r="H129" s="4">
        <v>0</v>
      </c>
      <c r="I129" s="1">
        <f>SUM(E129-F129)*C129</f>
        <v>-6000</v>
      </c>
      <c r="J129" s="1">
        <v>0</v>
      </c>
      <c r="K129" s="1">
        <v>0</v>
      </c>
      <c r="L129" s="7">
        <f>(I129+J129+K129)</f>
        <v>-6000</v>
      </c>
    </row>
    <row r="130" spans="1:12">
      <c r="A130" s="2">
        <v>43423</v>
      </c>
      <c r="B130" s="5" t="s">
        <v>19</v>
      </c>
      <c r="C130" s="5" t="s">
        <v>20</v>
      </c>
      <c r="D130" s="5" t="s">
        <v>13</v>
      </c>
      <c r="E130" s="4">
        <v>442</v>
      </c>
      <c r="F130" s="6">
        <v>438</v>
      </c>
      <c r="G130" s="4">
        <v>0</v>
      </c>
      <c r="H130" s="4">
        <v>0</v>
      </c>
      <c r="I130" s="1">
        <f>SUM(F130-E130)*C130</f>
        <v>-4000</v>
      </c>
      <c r="J130" s="1">
        <v>0</v>
      </c>
      <c r="K130" s="1">
        <v>0</v>
      </c>
      <c r="L130" s="7">
        <f t="shared" ref="L130" si="29">(I130+J130+K130)</f>
        <v>-4000</v>
      </c>
    </row>
    <row r="131" spans="1:12">
      <c r="A131" s="2">
        <v>43420</v>
      </c>
      <c r="B131" s="5" t="s">
        <v>14</v>
      </c>
      <c r="C131" s="5" t="s">
        <v>12</v>
      </c>
      <c r="D131" s="5" t="s">
        <v>13</v>
      </c>
      <c r="E131" s="4">
        <v>140</v>
      </c>
      <c r="F131" s="6">
        <v>141</v>
      </c>
      <c r="G131" s="4">
        <v>141.5</v>
      </c>
      <c r="H131" s="4">
        <v>0</v>
      </c>
      <c r="I131" s="1">
        <f t="shared" ref="I131:I137" si="30">(F131-E131)*C131</f>
        <v>5000</v>
      </c>
      <c r="J131" s="1">
        <f t="shared" ref="J131:J137" si="31">(G131-F131)*C131</f>
        <v>2500</v>
      </c>
      <c r="K131" s="1">
        <v>0</v>
      </c>
      <c r="L131" s="3">
        <f>(I131+J131+K131)</f>
        <v>7500</v>
      </c>
    </row>
    <row r="132" spans="1:12">
      <c r="A132" s="2">
        <v>43420</v>
      </c>
      <c r="B132" s="5" t="s">
        <v>15</v>
      </c>
      <c r="C132" s="5" t="s">
        <v>16</v>
      </c>
      <c r="D132" s="5" t="s">
        <v>13</v>
      </c>
      <c r="E132" s="4">
        <v>30910</v>
      </c>
      <c r="F132" s="6">
        <v>31010</v>
      </c>
      <c r="G132" s="6">
        <v>31110</v>
      </c>
      <c r="H132" s="4">
        <v>0</v>
      </c>
      <c r="I132" s="1">
        <f t="shared" si="30"/>
        <v>10000</v>
      </c>
      <c r="J132" s="1">
        <f t="shared" si="31"/>
        <v>10000</v>
      </c>
      <c r="K132" s="1">
        <v>0</v>
      </c>
      <c r="L132" s="3">
        <f>(I132+J132+K132)</f>
        <v>20000</v>
      </c>
    </row>
    <row r="133" spans="1:12" ht="18" customHeight="1">
      <c r="A133" s="2">
        <v>43420</v>
      </c>
      <c r="B133" s="5" t="s">
        <v>17</v>
      </c>
      <c r="C133" s="5" t="s">
        <v>18</v>
      </c>
      <c r="D133" s="5" t="s">
        <v>13</v>
      </c>
      <c r="E133" s="4">
        <v>293</v>
      </c>
      <c r="F133" s="6">
        <v>295</v>
      </c>
      <c r="G133" s="4">
        <v>296</v>
      </c>
      <c r="H133" s="4">
        <v>0</v>
      </c>
      <c r="I133" s="1">
        <f t="shared" si="30"/>
        <v>2500</v>
      </c>
      <c r="J133" s="1">
        <f t="shared" si="31"/>
        <v>1250</v>
      </c>
      <c r="K133" s="1">
        <v>0</v>
      </c>
      <c r="L133" s="3">
        <f>(I133+J133+K133)</f>
        <v>3750</v>
      </c>
    </row>
    <row r="134" spans="1:12" ht="18" customHeight="1">
      <c r="A134" s="2">
        <v>43419</v>
      </c>
      <c r="B134" s="5" t="s">
        <v>38</v>
      </c>
      <c r="C134" s="5" t="s">
        <v>12</v>
      </c>
      <c r="D134" s="5" t="s">
        <v>13</v>
      </c>
      <c r="E134" s="4">
        <v>187</v>
      </c>
      <c r="F134" s="6">
        <v>187.6</v>
      </c>
      <c r="G134" s="4">
        <v>188.2</v>
      </c>
      <c r="H134" s="4">
        <v>0</v>
      </c>
      <c r="I134" s="1">
        <f t="shared" si="30"/>
        <v>2999.9999999999718</v>
      </c>
      <c r="J134" s="1">
        <f t="shared" si="31"/>
        <v>2999.9999999999718</v>
      </c>
      <c r="K134" s="1">
        <v>0</v>
      </c>
      <c r="L134" s="3">
        <f>(I134+J134+K134)</f>
        <v>5999.9999999999436</v>
      </c>
    </row>
    <row r="135" spans="1:12" ht="18" customHeight="1">
      <c r="A135" s="2">
        <v>43419</v>
      </c>
      <c r="B135" s="5" t="s">
        <v>27</v>
      </c>
      <c r="C135" s="5" t="s">
        <v>16</v>
      </c>
      <c r="D135" s="5" t="s">
        <v>13</v>
      </c>
      <c r="E135" s="4">
        <v>31030</v>
      </c>
      <c r="F135" s="6">
        <v>31070</v>
      </c>
      <c r="G135" s="4">
        <v>31130</v>
      </c>
      <c r="H135" s="4">
        <v>0</v>
      </c>
      <c r="I135" s="1">
        <f t="shared" si="30"/>
        <v>4000</v>
      </c>
      <c r="J135" s="1">
        <f t="shared" si="31"/>
        <v>6000</v>
      </c>
      <c r="K135" s="1">
        <v>0</v>
      </c>
      <c r="L135" s="3">
        <f t="shared" ref="L135:L151" si="32">(I135+J135+K135)</f>
        <v>10000</v>
      </c>
    </row>
    <row r="136" spans="1:12" ht="18" customHeight="1">
      <c r="A136" s="20">
        <v>43418</v>
      </c>
      <c r="B136" s="5" t="s">
        <v>33</v>
      </c>
      <c r="C136" s="5" t="s">
        <v>20</v>
      </c>
      <c r="D136" s="5" t="s">
        <v>13</v>
      </c>
      <c r="E136" s="4">
        <v>437</v>
      </c>
      <c r="F136" s="6">
        <v>439</v>
      </c>
      <c r="G136" s="4">
        <v>440.9</v>
      </c>
      <c r="H136" s="4">
        <v>0</v>
      </c>
      <c r="I136" s="1">
        <f t="shared" si="30"/>
        <v>2000</v>
      </c>
      <c r="J136" s="1">
        <f t="shared" si="31"/>
        <v>1899.9999999999773</v>
      </c>
      <c r="K136" s="1">
        <v>0</v>
      </c>
      <c r="L136" s="3">
        <f t="shared" si="32"/>
        <v>3899.9999999999773</v>
      </c>
    </row>
    <row r="137" spans="1:12" ht="18" customHeight="1">
      <c r="A137" s="20">
        <v>43418</v>
      </c>
      <c r="B137" s="5" t="s">
        <v>27</v>
      </c>
      <c r="C137" s="5" t="s">
        <v>16</v>
      </c>
      <c r="D137" s="5" t="s">
        <v>13</v>
      </c>
      <c r="E137" s="4">
        <v>30960</v>
      </c>
      <c r="F137" s="6">
        <v>31010</v>
      </c>
      <c r="G137" s="4">
        <v>31060</v>
      </c>
      <c r="H137" s="4">
        <v>0</v>
      </c>
      <c r="I137" s="1">
        <f t="shared" si="30"/>
        <v>5000</v>
      </c>
      <c r="J137" s="1">
        <f t="shared" si="31"/>
        <v>5000</v>
      </c>
      <c r="K137" s="1">
        <v>0</v>
      </c>
      <c r="L137" s="3">
        <f t="shared" si="32"/>
        <v>10000</v>
      </c>
    </row>
    <row r="138" spans="1:12" ht="18" customHeight="1">
      <c r="A138" s="20">
        <v>43417</v>
      </c>
      <c r="B138" s="5" t="s">
        <v>22</v>
      </c>
      <c r="C138" s="5" t="s">
        <v>16</v>
      </c>
      <c r="D138" s="5" t="s">
        <v>23</v>
      </c>
      <c r="E138" s="4">
        <v>4265</v>
      </c>
      <c r="F138" s="6">
        <v>4245</v>
      </c>
      <c r="G138" s="4">
        <v>4225</v>
      </c>
      <c r="H138" s="4">
        <v>0</v>
      </c>
      <c r="I138" s="1">
        <f>(E138-F138)*C138</f>
        <v>2000</v>
      </c>
      <c r="J138" s="1">
        <f>(F138-G138)*C138</f>
        <v>2000</v>
      </c>
      <c r="K138" s="1">
        <v>0</v>
      </c>
      <c r="L138" s="3">
        <f t="shared" si="32"/>
        <v>4000</v>
      </c>
    </row>
    <row r="139" spans="1:12" ht="18" customHeight="1">
      <c r="A139" s="20">
        <v>43417</v>
      </c>
      <c r="B139" s="5" t="s">
        <v>39</v>
      </c>
      <c r="C139" s="5" t="s">
        <v>12</v>
      </c>
      <c r="D139" s="5" t="s">
        <v>23</v>
      </c>
      <c r="E139" s="4">
        <v>142.30000000000001</v>
      </c>
      <c r="F139" s="6">
        <v>141.80000000000001</v>
      </c>
      <c r="G139" s="4">
        <v>141.30000000000001</v>
      </c>
      <c r="H139" s="4">
        <v>0</v>
      </c>
      <c r="I139" s="1">
        <f>(E139-F139)*C139</f>
        <v>2500</v>
      </c>
      <c r="J139" s="1">
        <f>(F139-G139)*C139</f>
        <v>2500</v>
      </c>
      <c r="K139" s="1">
        <v>0</v>
      </c>
      <c r="L139" s="3">
        <f t="shared" si="32"/>
        <v>5000</v>
      </c>
    </row>
    <row r="140" spans="1:12" ht="18" customHeight="1">
      <c r="A140" s="20">
        <v>43416</v>
      </c>
      <c r="B140" s="5" t="s">
        <v>32</v>
      </c>
      <c r="C140" s="5" t="s">
        <v>34</v>
      </c>
      <c r="D140" s="5" t="s">
        <v>23</v>
      </c>
      <c r="E140" s="4">
        <v>37830</v>
      </c>
      <c r="F140" s="6">
        <v>37730</v>
      </c>
      <c r="G140" s="4">
        <v>37630</v>
      </c>
      <c r="H140" s="4">
        <v>0</v>
      </c>
      <c r="I140" s="1">
        <f>(E140-F140)*C140</f>
        <v>3000</v>
      </c>
      <c r="J140" s="1">
        <f>(F140-G140)*C140</f>
        <v>3000</v>
      </c>
      <c r="K140" s="1">
        <v>0</v>
      </c>
      <c r="L140" s="3">
        <f t="shared" si="32"/>
        <v>6000</v>
      </c>
    </row>
    <row r="141" spans="1:12" ht="18" customHeight="1">
      <c r="A141" s="20">
        <v>43416</v>
      </c>
      <c r="B141" s="5" t="s">
        <v>38</v>
      </c>
      <c r="C141" s="5" t="s">
        <v>12</v>
      </c>
      <c r="D141" s="5" t="s">
        <v>13</v>
      </c>
      <c r="E141" s="4">
        <v>184</v>
      </c>
      <c r="F141" s="6">
        <v>184.6</v>
      </c>
      <c r="G141" s="4">
        <v>185.2</v>
      </c>
      <c r="H141" s="4">
        <v>0</v>
      </c>
      <c r="I141" s="1">
        <f>(F141-E141)*C141</f>
        <v>2999.9999999999718</v>
      </c>
      <c r="J141" s="1">
        <f>(G141-F141)*C141</f>
        <v>2999.9999999999718</v>
      </c>
      <c r="K141" s="1">
        <v>0</v>
      </c>
      <c r="L141" s="3">
        <f t="shared" si="32"/>
        <v>5999.9999999999436</v>
      </c>
    </row>
    <row r="142" spans="1:12" ht="18" customHeight="1">
      <c r="A142" s="20">
        <v>43410</v>
      </c>
      <c r="B142" s="5" t="s">
        <v>39</v>
      </c>
      <c r="C142" s="5" t="s">
        <v>12</v>
      </c>
      <c r="D142" s="5" t="s">
        <v>23</v>
      </c>
      <c r="E142" s="4">
        <v>145.19999999999999</v>
      </c>
      <c r="F142" s="6">
        <v>144.5</v>
      </c>
      <c r="G142" s="4">
        <v>0</v>
      </c>
      <c r="H142" s="4">
        <v>0</v>
      </c>
      <c r="I142" s="1">
        <f>(E142-F142)*C142</f>
        <v>3499.9999999999432</v>
      </c>
      <c r="J142" s="1">
        <v>0</v>
      </c>
      <c r="K142" s="1">
        <v>0</v>
      </c>
      <c r="L142" s="3">
        <f t="shared" si="32"/>
        <v>3499.9999999999432</v>
      </c>
    </row>
    <row r="143" spans="1:12" ht="18" customHeight="1">
      <c r="A143" s="20">
        <v>43410</v>
      </c>
      <c r="B143" s="5" t="s">
        <v>15</v>
      </c>
      <c r="C143" s="5" t="s">
        <v>16</v>
      </c>
      <c r="D143" s="5" t="s">
        <v>23</v>
      </c>
      <c r="E143" s="4">
        <v>32050</v>
      </c>
      <c r="F143" s="6">
        <v>32000</v>
      </c>
      <c r="G143" s="4">
        <v>31950</v>
      </c>
      <c r="H143" s="4">
        <v>0</v>
      </c>
      <c r="I143" s="1">
        <f>(E143-F143)*C143</f>
        <v>5000</v>
      </c>
      <c r="J143" s="1">
        <f>(F143-G143)*C143</f>
        <v>5000</v>
      </c>
      <c r="K143" s="1">
        <v>0</v>
      </c>
      <c r="L143" s="3">
        <f t="shared" si="32"/>
        <v>10000</v>
      </c>
    </row>
    <row r="144" spans="1:12" ht="18" customHeight="1">
      <c r="A144" s="20">
        <v>43409</v>
      </c>
      <c r="B144" s="5" t="s">
        <v>38</v>
      </c>
      <c r="C144" s="5" t="s">
        <v>12</v>
      </c>
      <c r="D144" s="5" t="s">
        <v>23</v>
      </c>
      <c r="E144" s="4">
        <v>186.4</v>
      </c>
      <c r="F144" s="6">
        <v>185.7</v>
      </c>
      <c r="G144" s="4">
        <v>185</v>
      </c>
      <c r="H144" s="4">
        <v>0</v>
      </c>
      <c r="I144" s="1">
        <f>(E144-F144)*C144</f>
        <v>3500.0000000000855</v>
      </c>
      <c r="J144" s="1">
        <f>(F144-G144)*C144</f>
        <v>3499.9999999999432</v>
      </c>
      <c r="K144" s="1">
        <v>0</v>
      </c>
      <c r="L144" s="3">
        <f t="shared" si="32"/>
        <v>7000.0000000000291</v>
      </c>
    </row>
    <row r="145" spans="1:12" ht="18" customHeight="1">
      <c r="A145" s="20">
        <v>43409</v>
      </c>
      <c r="B145" s="5" t="s">
        <v>37</v>
      </c>
      <c r="C145" s="5" t="s">
        <v>16</v>
      </c>
      <c r="D145" s="5" t="s">
        <v>13</v>
      </c>
      <c r="E145" s="4">
        <v>4640</v>
      </c>
      <c r="F145" s="6">
        <v>4670</v>
      </c>
      <c r="G145" s="4">
        <v>4700</v>
      </c>
      <c r="H145" s="4">
        <v>0</v>
      </c>
      <c r="I145" s="1">
        <f>(F145-E145)*C145</f>
        <v>3000</v>
      </c>
      <c r="J145" s="1">
        <f>(G145-F145)*C145</f>
        <v>3000</v>
      </c>
      <c r="K145" s="1">
        <v>0</v>
      </c>
      <c r="L145" s="3">
        <f t="shared" si="32"/>
        <v>6000</v>
      </c>
    </row>
    <row r="146" spans="1:12" ht="18" customHeight="1">
      <c r="A146" s="2">
        <v>43406</v>
      </c>
      <c r="B146" s="5" t="s">
        <v>35</v>
      </c>
      <c r="C146" s="5" t="s">
        <v>36</v>
      </c>
      <c r="D146" s="5" t="s">
        <v>13</v>
      </c>
      <c r="E146" s="4">
        <v>784</v>
      </c>
      <c r="F146" s="6">
        <v>779</v>
      </c>
      <c r="G146" s="4">
        <v>0</v>
      </c>
      <c r="H146" s="4">
        <v>0</v>
      </c>
      <c r="I146" s="1">
        <f>(F146-E146)*C146</f>
        <v>-1250</v>
      </c>
      <c r="J146" s="1">
        <v>0</v>
      </c>
      <c r="K146" s="1">
        <v>0</v>
      </c>
      <c r="L146" s="7">
        <f t="shared" si="32"/>
        <v>-1250</v>
      </c>
    </row>
    <row r="147" spans="1:12" ht="18" customHeight="1">
      <c r="A147" s="2">
        <v>43406</v>
      </c>
      <c r="B147" s="5" t="s">
        <v>32</v>
      </c>
      <c r="C147" s="5" t="s">
        <v>34</v>
      </c>
      <c r="D147" s="5" t="s">
        <v>13</v>
      </c>
      <c r="E147" s="4">
        <v>39560</v>
      </c>
      <c r="F147" s="6">
        <v>39660</v>
      </c>
      <c r="G147" s="4">
        <v>0</v>
      </c>
      <c r="H147" s="4">
        <v>0</v>
      </c>
      <c r="I147" s="1">
        <f>(F147-E147)*C147</f>
        <v>3000</v>
      </c>
      <c r="J147" s="1">
        <v>0</v>
      </c>
      <c r="K147" s="1">
        <v>0</v>
      </c>
      <c r="L147" s="3">
        <f t="shared" si="32"/>
        <v>3000</v>
      </c>
    </row>
    <row r="148" spans="1:12" ht="18" customHeight="1">
      <c r="A148" s="20">
        <v>43406</v>
      </c>
      <c r="B148" s="5" t="s">
        <v>24</v>
      </c>
      <c r="C148" s="5" t="s">
        <v>18</v>
      </c>
      <c r="D148" s="5" t="s">
        <v>13</v>
      </c>
      <c r="E148" s="4">
        <v>238</v>
      </c>
      <c r="F148" s="6">
        <v>240</v>
      </c>
      <c r="G148" s="4">
        <v>242</v>
      </c>
      <c r="H148" s="4">
        <v>0</v>
      </c>
      <c r="I148" s="1">
        <f>(F148-E148)*C148</f>
        <v>2500</v>
      </c>
      <c r="J148" s="1">
        <f>(G148-F148)*C148</f>
        <v>2500</v>
      </c>
      <c r="K148" s="1">
        <v>0</v>
      </c>
      <c r="L148" s="3">
        <f t="shared" si="32"/>
        <v>5000</v>
      </c>
    </row>
    <row r="149" spans="1:12" ht="18" customHeight="1">
      <c r="A149" s="2">
        <v>43435</v>
      </c>
      <c r="B149" s="5" t="s">
        <v>17</v>
      </c>
      <c r="C149" s="5" t="s">
        <v>18</v>
      </c>
      <c r="D149" s="5" t="s">
        <v>23</v>
      </c>
      <c r="E149" s="4">
        <v>244</v>
      </c>
      <c r="F149" s="6">
        <v>242</v>
      </c>
      <c r="G149" s="4">
        <v>240</v>
      </c>
      <c r="H149" s="4">
        <v>0</v>
      </c>
      <c r="I149" s="1">
        <f>(E149-F149)*C149</f>
        <v>2500</v>
      </c>
      <c r="J149" s="1">
        <f>(F149-G149)*C149</f>
        <v>2500</v>
      </c>
      <c r="K149" s="1">
        <v>0</v>
      </c>
      <c r="L149" s="3">
        <f t="shared" si="32"/>
        <v>5000</v>
      </c>
    </row>
    <row r="150" spans="1:12">
      <c r="A150" s="2">
        <v>43405</v>
      </c>
      <c r="B150" s="5" t="s">
        <v>33</v>
      </c>
      <c r="C150" s="5" t="s">
        <v>20</v>
      </c>
      <c r="D150" s="5" t="s">
        <v>13</v>
      </c>
      <c r="E150" s="4">
        <v>444</v>
      </c>
      <c r="F150" s="6">
        <v>446</v>
      </c>
      <c r="G150" s="4">
        <v>448</v>
      </c>
      <c r="H150" s="4">
        <v>0</v>
      </c>
      <c r="I150" s="1">
        <f>(F150-E150)*C150</f>
        <v>2000</v>
      </c>
      <c r="J150" s="1">
        <f>(G150-F150)*C150</f>
        <v>2000</v>
      </c>
      <c r="K150" s="1">
        <v>0</v>
      </c>
      <c r="L150" s="3">
        <f t="shared" si="32"/>
        <v>4000</v>
      </c>
    </row>
    <row r="151" spans="1:12">
      <c r="A151" s="2">
        <v>43405</v>
      </c>
      <c r="B151" s="5" t="s">
        <v>15</v>
      </c>
      <c r="C151" s="5" t="s">
        <v>16</v>
      </c>
      <c r="D151" s="5" t="s">
        <v>13</v>
      </c>
      <c r="E151" s="4">
        <v>32030</v>
      </c>
      <c r="F151" s="6">
        <v>32080</v>
      </c>
      <c r="G151" s="4">
        <v>32130</v>
      </c>
      <c r="H151" s="4">
        <v>0</v>
      </c>
      <c r="I151" s="1">
        <f>(F151-E151)*C151</f>
        <v>5000</v>
      </c>
      <c r="J151" s="1">
        <f>(G151-F151)*C151</f>
        <v>5000</v>
      </c>
      <c r="K151" s="1">
        <v>0</v>
      </c>
      <c r="L151" s="3">
        <f t="shared" si="32"/>
        <v>10000</v>
      </c>
    </row>
    <row r="152" spans="1:12">
      <c r="A152" s="33" t="s">
        <v>29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15">
        <f>SUM(L109:L151)</f>
        <v>189025.00000000006</v>
      </c>
    </row>
  </sheetData>
  <mergeCells count="6">
    <mergeCell ref="A1:H1"/>
    <mergeCell ref="I1:K1"/>
    <mergeCell ref="L1:L2"/>
    <mergeCell ref="A152:K152"/>
    <mergeCell ref="A108:K108"/>
    <mergeCell ref="A40:K4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chanchal</dc:creator>
  <cp:lastModifiedBy>Ayush</cp:lastModifiedBy>
  <dcterms:created xsi:type="dcterms:W3CDTF">2017-02-23T13:14:48Z</dcterms:created>
  <dcterms:modified xsi:type="dcterms:W3CDTF">2019-01-18T03:29:24Z</dcterms:modified>
</cp:coreProperties>
</file>